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<sst xmlns="http://schemas.openxmlformats.org/spreadsheetml/2006/main" count="25" uniqueCount="21">
  <si>
    <t xml:space="preserve">Date</t>
  </si>
  <si>
    <t xml:space="preserve">Latitude</t>
  </si>
  <si>
    <t xml:space="preserve">Long</t>
  </si>
  <si>
    <t xml:space="preserve">Depth top (cm)</t>
  </si>
  <si>
    <t xml:space="preserve">Depth Bottom (cm)</t>
  </si>
  <si>
    <t xml:space="preserve">Weight (g)</t>
  </si>
  <si>
    <t xml:space="preserve">Density </t>
  </si>
  <si>
    <t xml:space="preserve">Ratio tube</t>
  </si>
  <si>
    <t xml:space="preserve">Tube length</t>
  </si>
  <si>
    <t xml:space="preserve">cm</t>
  </si>
  <si>
    <t xml:space="preserve">16.12.18</t>
  </si>
  <si>
    <t xml:space="preserve">Tube volume</t>
  </si>
  <si>
    <t xml:space="preserve">L</t>
  </si>
  <si>
    <t xml:space="preserve">0 cm is the air snow interface</t>
  </si>
  <si>
    <t xml:space="preserve">Ziploc weight</t>
  </si>
  <si>
    <t xml:space="preserve">g</t>
  </si>
  <si>
    <t xml:space="preserve">Scale accuracy</t>
  </si>
  <si>
    <t xml:space="preserve">Bulk density</t>
  </si>
  <si>
    <t xml:space="preserve">21.12.18|</t>
  </si>
  <si>
    <t xml:space="preserve">24.12.18</t>
  </si>
  <si>
    <t xml:space="preserve">27.12.18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</si>
</sst>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33" activeCellId="0" sqref="E33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17.71"/>
    <col collapsed="false" customWidth="true" hidden="false" outlineLevel="0" max="3" min="3" style="1" width="17.94"/>
    <col collapsed="false" customWidth="true" hidden="false" outlineLevel="0" max="4" min="4" style="1" width="14.69"/>
    <col collapsed="false" customWidth="true" hidden="false" outlineLevel="0" max="5" min="5" style="1" width="16.79"/>
    <col collapsed="false" customWidth="false" hidden="false" outlineLevel="0" max="6" min="6" style="1" width="11.52"/>
    <col collapsed="false" customWidth="false" hidden="false" outlineLevel="0" max="7" min="7" style="2" width="11.52"/>
    <col collapsed="false" customWidth="false" hidden="false" outlineLevel="0" max="9" min="8" style="1" width="11.52"/>
    <col collapsed="false" customWidth="true" hidden="false" outlineLevel="0" max="10" min="10" style="1" width="14.81"/>
    <col collapsed="false" customWidth="false" hidden="false" outlineLevel="0" max="1025" min="11" style="1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J1" s="3" t="s">
        <v>8</v>
      </c>
      <c r="K1" s="1" t="n">
        <v>27</v>
      </c>
      <c r="L1" s="1" t="s">
        <v>9</v>
      </c>
    </row>
    <row r="2" customFormat="false" ht="12.8" hidden="false" customHeight="false" outlineLevel="0" collapsed="false">
      <c r="A2" s="1" t="s">
        <v>10</v>
      </c>
      <c r="B2" s="1" t="n">
        <v>77.7368999831378</v>
      </c>
      <c r="C2" s="1" t="n">
        <v>39.1269999369979</v>
      </c>
      <c r="D2" s="1" t="n">
        <v>0</v>
      </c>
      <c r="E2" s="1" t="n">
        <v>27</v>
      </c>
      <c r="F2" s="1" t="n">
        <v>169</v>
      </c>
      <c r="G2" s="2" t="n">
        <f aca="false">(F2-$K$4)*2*H2</f>
        <v>322</v>
      </c>
      <c r="H2" s="1" t="n">
        <f aca="false">(E2-D2)/$K$1</f>
        <v>1</v>
      </c>
      <c r="J2" s="3" t="s">
        <v>11</v>
      </c>
      <c r="K2" s="1" t="n">
        <v>0.5</v>
      </c>
      <c r="L2" s="1" t="s">
        <v>12</v>
      </c>
    </row>
    <row r="3" customFormat="false" ht="12.8" hidden="false" customHeight="false" outlineLevel="0" collapsed="false">
      <c r="D3" s="1" t="n">
        <v>27</v>
      </c>
      <c r="E3" s="1" t="n">
        <v>54</v>
      </c>
      <c r="F3" s="1" t="n">
        <v>210</v>
      </c>
      <c r="G3" s="2" t="n">
        <f aca="false">(F3-$K$4)*2*H3</f>
        <v>404</v>
      </c>
      <c r="H3" s="1" t="n">
        <f aca="false">(E3-D3)/$K$1</f>
        <v>1</v>
      </c>
      <c r="J3" s="3" t="s">
        <v>13</v>
      </c>
    </row>
    <row r="4" customFormat="false" ht="12.8" hidden="false" customHeight="false" outlineLevel="0" collapsed="false">
      <c r="D4" s="1" t="n">
        <v>54</v>
      </c>
      <c r="E4" s="1" t="n">
        <v>81</v>
      </c>
      <c r="F4" s="1" t="n">
        <v>192</v>
      </c>
      <c r="G4" s="2" t="n">
        <f aca="false">(F4-$K$4)*2*H4</f>
        <v>368</v>
      </c>
      <c r="H4" s="1" t="n">
        <f aca="false">(E4-D4)/$K$1</f>
        <v>1</v>
      </c>
      <c r="J4" s="3" t="s">
        <v>14</v>
      </c>
      <c r="K4" s="1" t="n">
        <v>8</v>
      </c>
      <c r="L4" s="1" t="s">
        <v>15</v>
      </c>
    </row>
    <row r="5" customFormat="false" ht="12.8" hidden="false" customHeight="false" outlineLevel="0" collapsed="false">
      <c r="D5" s="1" t="n">
        <v>81</v>
      </c>
      <c r="E5" s="1" t="n">
        <v>108</v>
      </c>
      <c r="F5" s="1" t="n">
        <v>178</v>
      </c>
      <c r="G5" s="2" t="n">
        <f aca="false">(F5-$K$4)*2*H5</f>
        <v>340</v>
      </c>
      <c r="H5" s="1" t="n">
        <f aca="false">(E5-D5)/$K$1</f>
        <v>1</v>
      </c>
      <c r="J5" s="1" t="s">
        <v>16</v>
      </c>
      <c r="K5" s="1" t="n">
        <v>1</v>
      </c>
      <c r="L5" s="1" t="s">
        <v>15</v>
      </c>
    </row>
    <row r="6" customFormat="false" ht="12.8" hidden="false" customHeight="false" outlineLevel="0" collapsed="false">
      <c r="D6" s="1" t="n">
        <v>108</v>
      </c>
      <c r="E6" s="1" t="n">
        <v>135</v>
      </c>
      <c r="F6" s="1" t="n">
        <v>186</v>
      </c>
      <c r="G6" s="2" t="n">
        <f aca="false">(F6-$K$4)*2*H6</f>
        <v>356</v>
      </c>
      <c r="H6" s="1" t="n">
        <f aca="false">(E6-D6)/$K$1</f>
        <v>1</v>
      </c>
    </row>
    <row r="7" customFormat="false" ht="12.8" hidden="false" customHeight="false" outlineLevel="0" collapsed="false">
      <c r="G7" s="4" t="n">
        <f aca="false">AVERAGE(G2:G6)</f>
        <v>358</v>
      </c>
      <c r="H7" s="5" t="s">
        <v>17</v>
      </c>
    </row>
    <row r="9" customFormat="false" ht="12.8" hidden="false" customHeight="false" outlineLevel="0" collapsed="false">
      <c r="A9" s="1" t="s">
        <v>18</v>
      </c>
      <c r="B9" s="1" t="n">
        <v>77.7346999850124</v>
      </c>
      <c r="C9" s="1" t="n">
        <v>39.129999987781</v>
      </c>
      <c r="D9" s="1" t="n">
        <v>0</v>
      </c>
      <c r="E9" s="1" t="n">
        <v>27</v>
      </c>
      <c r="F9" s="1" t="n">
        <v>170</v>
      </c>
      <c r="G9" s="2" t="n">
        <f aca="false">(F9-$K$4)*2*H9</f>
        <v>324</v>
      </c>
      <c r="H9" s="1" t="n">
        <f aca="false">(E9-D9)/$K$1</f>
        <v>1</v>
      </c>
    </row>
    <row r="10" customFormat="false" ht="12.8" hidden="false" customHeight="false" outlineLevel="0" collapsed="false">
      <c r="D10" s="1" t="n">
        <v>27</v>
      </c>
      <c r="E10" s="1" t="n">
        <v>54</v>
      </c>
      <c r="F10" s="1" t="n">
        <v>165</v>
      </c>
      <c r="G10" s="2" t="n">
        <f aca="false">(F10-$K$4)*2*H10</f>
        <v>314</v>
      </c>
      <c r="H10" s="1" t="n">
        <f aca="false">(E10-D10)/$K$1</f>
        <v>1</v>
      </c>
    </row>
    <row r="11" customFormat="false" ht="12.8" hidden="false" customHeight="false" outlineLevel="0" collapsed="false">
      <c r="D11" s="1" t="n">
        <v>54</v>
      </c>
      <c r="E11" s="1" t="n">
        <v>81</v>
      </c>
      <c r="F11" s="1" t="n">
        <v>220</v>
      </c>
      <c r="G11" s="2" t="n">
        <f aca="false">(F11-$K$4)*2*H11</f>
        <v>424</v>
      </c>
      <c r="H11" s="1" t="n">
        <f aca="false">(E11-D11)/$K$1</f>
        <v>1</v>
      </c>
    </row>
    <row r="12" customFormat="false" ht="12.8" hidden="false" customHeight="false" outlineLevel="0" collapsed="false">
      <c r="D12" s="1" t="n">
        <v>81</v>
      </c>
      <c r="E12" s="1" t="n">
        <v>108</v>
      </c>
      <c r="F12" s="1" t="n">
        <v>180</v>
      </c>
      <c r="G12" s="2" t="n">
        <f aca="false">(F12-$K$4)*2*H12</f>
        <v>344</v>
      </c>
      <c r="H12" s="1" t="n">
        <f aca="false">(E12-D12)/$K$1</f>
        <v>1</v>
      </c>
    </row>
    <row r="13" customFormat="false" ht="12.8" hidden="false" customHeight="false" outlineLevel="0" collapsed="false">
      <c r="D13" s="1" t="n">
        <v>108</v>
      </c>
      <c r="E13" s="1" t="n">
        <v>135</v>
      </c>
      <c r="F13" s="1" t="n">
        <v>180</v>
      </c>
      <c r="G13" s="2" t="n">
        <f aca="false">(F13-$K$4)*2*H13</f>
        <v>344</v>
      </c>
      <c r="H13" s="1" t="n">
        <f aca="false">(E13-D13)/$K$1</f>
        <v>1</v>
      </c>
    </row>
    <row r="14" customFormat="false" ht="12.8" hidden="false" customHeight="false" outlineLevel="0" collapsed="false">
      <c r="D14" s="1" t="n">
        <v>135</v>
      </c>
      <c r="E14" s="1" t="n">
        <v>162</v>
      </c>
      <c r="F14" s="1" t="n">
        <v>175</v>
      </c>
      <c r="G14" s="2" t="n">
        <f aca="false">(F14-$K$4)*2*H14</f>
        <v>334</v>
      </c>
      <c r="H14" s="1" t="n">
        <f aca="false">(E14-D14)/$K$1</f>
        <v>1</v>
      </c>
    </row>
    <row r="15" customFormat="false" ht="12.8" hidden="false" customHeight="false" outlineLevel="0" collapsed="false">
      <c r="G15" s="4" t="n">
        <f aca="false">AVERAGE(G9:G14)</f>
        <v>347.333333333333</v>
      </c>
      <c r="H15" s="5" t="s">
        <v>17</v>
      </c>
    </row>
    <row r="17" customFormat="false" ht="12.8" hidden="false" customHeight="false" outlineLevel="0" collapsed="false">
      <c r="A17" s="1" t="s">
        <v>19</v>
      </c>
      <c r="B17" s="1" t="n">
        <v>77.7340999245644</v>
      </c>
      <c r="C17" s="1" t="n">
        <v>39.1204999387264</v>
      </c>
      <c r="D17" s="1" t="n">
        <v>0</v>
      </c>
      <c r="E17" s="1" t="n">
        <v>27</v>
      </c>
      <c r="F17" s="1" t="n">
        <v>169</v>
      </c>
      <c r="G17" s="2" t="n">
        <f aca="false">(F17-$K$4)*2*H17</f>
        <v>322</v>
      </c>
      <c r="H17" s="1" t="n">
        <f aca="false">(E17-D17)/$K$1</f>
        <v>1</v>
      </c>
    </row>
    <row r="18" customFormat="false" ht="12.8" hidden="false" customHeight="false" outlineLevel="0" collapsed="false">
      <c r="D18" s="1" t="n">
        <v>27</v>
      </c>
      <c r="E18" s="1" t="n">
        <v>54</v>
      </c>
      <c r="F18" s="1" t="n">
        <v>202</v>
      </c>
      <c r="G18" s="2" t="n">
        <f aca="false">(F18-$K$4)*2*H18</f>
        <v>388</v>
      </c>
      <c r="H18" s="1" t="n">
        <f aca="false">(E18-D18)/$K$1</f>
        <v>1</v>
      </c>
    </row>
    <row r="19" customFormat="false" ht="12.8" hidden="false" customHeight="false" outlineLevel="0" collapsed="false">
      <c r="D19" s="1" t="n">
        <v>54</v>
      </c>
      <c r="E19" s="1" t="n">
        <v>81</v>
      </c>
      <c r="F19" s="1" t="n">
        <v>179</v>
      </c>
      <c r="G19" s="2" t="n">
        <f aca="false">(F19-$K$4)*2*H19</f>
        <v>342</v>
      </c>
      <c r="H19" s="1" t="n">
        <f aca="false">(E19-D19)/$K$1</f>
        <v>1</v>
      </c>
    </row>
    <row r="20" customFormat="false" ht="12.8" hidden="false" customHeight="false" outlineLevel="0" collapsed="false">
      <c r="D20" s="1" t="n">
        <v>81</v>
      </c>
      <c r="E20" s="1" t="n">
        <v>108</v>
      </c>
      <c r="F20" s="1" t="n">
        <v>209</v>
      </c>
      <c r="G20" s="2" t="n">
        <f aca="false">(F20-$K$4)*2*H20</f>
        <v>402</v>
      </c>
      <c r="H20" s="1" t="n">
        <f aca="false">(E20-D20)/$K$1</f>
        <v>1</v>
      </c>
    </row>
    <row r="21" customFormat="false" ht="12.8" hidden="false" customHeight="false" outlineLevel="0" collapsed="false">
      <c r="D21" s="1" t="n">
        <v>108</v>
      </c>
      <c r="E21" s="1" t="n">
        <v>134</v>
      </c>
      <c r="F21" s="1" t="n">
        <v>169</v>
      </c>
      <c r="G21" s="2" t="n">
        <f aca="false">(F21-$K$4)*2*H21</f>
        <v>310.074074074074</v>
      </c>
      <c r="H21" s="1" t="n">
        <f aca="false">(E21-D21)/$K$1</f>
        <v>0.962962962962963</v>
      </c>
    </row>
    <row r="22" customFormat="false" ht="12.8" hidden="false" customHeight="false" outlineLevel="0" collapsed="false">
      <c r="G22" s="4" t="n">
        <f aca="false">AVERAGE(G17:G21)</f>
        <v>352.814814814815</v>
      </c>
      <c r="H22" s="5" t="s">
        <v>17</v>
      </c>
    </row>
    <row r="23" customFormat="false" ht="12.8" hidden="false" customHeight="false" outlineLevel="0" collapsed="false">
      <c r="G23" s="0"/>
      <c r="H23" s="0"/>
    </row>
    <row r="24" customFormat="false" ht="12.8" hidden="false" customHeight="false" outlineLevel="0" collapsed="false">
      <c r="A24" s="1" t="s">
        <v>20</v>
      </c>
      <c r="B24" s="1" t="n">
        <v>77.7361123356968</v>
      </c>
      <c r="C24" s="1" t="n">
        <v>39.1153510194272</v>
      </c>
      <c r="D24" s="1" t="n">
        <v>0</v>
      </c>
      <c r="E24" s="1" t="n">
        <v>27</v>
      </c>
      <c r="F24" s="1" t="n">
        <v>188</v>
      </c>
      <c r="G24" s="2" t="n">
        <f aca="false">(F24-$K$4)*2*H24</f>
        <v>360</v>
      </c>
      <c r="H24" s="1" t="n">
        <f aca="false">(E24-D24)/$K$1</f>
        <v>1</v>
      </c>
    </row>
    <row r="25" customFormat="false" ht="12.8" hidden="false" customHeight="false" outlineLevel="0" collapsed="false">
      <c r="D25" s="1" t="n">
        <v>27</v>
      </c>
      <c r="E25" s="1" t="n">
        <v>54</v>
      </c>
      <c r="F25" s="1" t="n">
        <v>179</v>
      </c>
      <c r="G25" s="2" t="n">
        <f aca="false">(F25-$K$4)*2*H25</f>
        <v>342</v>
      </c>
      <c r="H25" s="1" t="n">
        <f aca="false">(E25-D25)/$K$1</f>
        <v>1</v>
      </c>
    </row>
    <row r="26" customFormat="false" ht="12.8" hidden="false" customHeight="false" outlineLevel="0" collapsed="false">
      <c r="D26" s="1" t="n">
        <v>54</v>
      </c>
      <c r="E26" s="1" t="n">
        <v>81</v>
      </c>
      <c r="F26" s="1" t="n">
        <v>185</v>
      </c>
      <c r="G26" s="2" t="n">
        <f aca="false">(F26-$K$4)*2*H26</f>
        <v>354</v>
      </c>
      <c r="H26" s="1" t="n">
        <f aca="false">(E26-D26)/$K$1</f>
        <v>1</v>
      </c>
    </row>
    <row r="27" customFormat="false" ht="12.8" hidden="false" customHeight="false" outlineLevel="0" collapsed="false">
      <c r="D27" s="1" t="n">
        <v>81</v>
      </c>
      <c r="E27" s="1" t="n">
        <v>108</v>
      </c>
      <c r="F27" s="1" t="n">
        <v>193</v>
      </c>
      <c r="G27" s="2" t="n">
        <f aca="false">(F27-$K$4)*2*H27</f>
        <v>370</v>
      </c>
      <c r="H27" s="1" t="n">
        <f aca="false">(E27-D27)/$K$1</f>
        <v>1</v>
      </c>
    </row>
    <row r="28" customFormat="false" ht="12.8" hidden="false" customHeight="false" outlineLevel="0" collapsed="false">
      <c r="D28" s="1" t="n">
        <v>108</v>
      </c>
      <c r="E28" s="1" t="n">
        <v>135</v>
      </c>
      <c r="F28" s="1" t="n">
        <v>180</v>
      </c>
      <c r="G28" s="2" t="n">
        <f aca="false">(F28-$K$4)*2*H28</f>
        <v>344</v>
      </c>
      <c r="H28" s="1" t="n">
        <f aca="false">(E28-D28)/$K$1</f>
        <v>1</v>
      </c>
    </row>
    <row r="29" customFormat="false" ht="12.8" hidden="false" customHeight="false" outlineLevel="0" collapsed="false">
      <c r="D29" s="1" t="n">
        <v>135</v>
      </c>
      <c r="E29" s="1" t="n">
        <v>162</v>
      </c>
      <c r="F29" s="1" t="n">
        <v>188</v>
      </c>
      <c r="G29" s="2" t="n">
        <f aca="false">(F29-$K$4)*2*H29</f>
        <v>360</v>
      </c>
      <c r="H29" s="1" t="n">
        <f aca="false">(E29-D29)/$K$1</f>
        <v>1</v>
      </c>
    </row>
    <row r="30" customFormat="false" ht="12.8" hidden="false" customHeight="false" outlineLevel="0" collapsed="false">
      <c r="D30" s="1" t="n">
        <v>162</v>
      </c>
      <c r="E30" s="1" t="n">
        <v>189</v>
      </c>
      <c r="F30" s="1" t="n">
        <v>182</v>
      </c>
      <c r="G30" s="2" t="n">
        <f aca="false">(F30-$K$4)*2*H30</f>
        <v>348</v>
      </c>
      <c r="H30" s="1" t="n">
        <f aca="false">(E30-D30)/$K$1</f>
        <v>1</v>
      </c>
    </row>
    <row r="31" customFormat="false" ht="12.8" hidden="false" customHeight="false" outlineLevel="0" collapsed="false">
      <c r="D31" s="1" t="n">
        <v>189</v>
      </c>
      <c r="E31" s="1" t="n">
        <v>216</v>
      </c>
      <c r="F31" s="1" t="n">
        <v>185</v>
      </c>
      <c r="G31" s="2" t="n">
        <f aca="false">(F31-$K$4)*2*H31</f>
        <v>354</v>
      </c>
      <c r="H31" s="1" t="n">
        <f aca="false">(E31-D31)/$K$1</f>
        <v>1</v>
      </c>
    </row>
    <row r="32" customFormat="false" ht="12.8" hidden="false" customHeight="false" outlineLevel="0" collapsed="false">
      <c r="G32" s="4" t="n">
        <f aca="false">AVERAGE(G24:G31)</f>
        <v>354</v>
      </c>
      <c r="H32" s="5" t="s">
        <v>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2020-10-04T12:25:42Z</dcterms:created>
  <dc:creator/>
  <dc:description/>
  <dc:language>en-US</dc:language>
  <cp:lastModifiedBy/>
  <dcterms:modified xsi:type="dcterms:W3CDTF">2020-10-04T12:53:34Z</dcterms:modified>
  <cp:revision>2</cp:revision>
  <dc:subject/>
  <dc:title/>
</cp:coreProperties>
</file>