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8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<sst xmlns="http://schemas.openxmlformats.org/spreadsheetml/2006/main" count="183" uniqueCount="100">
  <si>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</si>
  <si>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</si>
  <si>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</si>
  <si>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SP, ST</t>
  </si>
  <si>
    <t xml:space="preserve">Closest Point on Japanese Traverse</t>
  </si>
  <si>
    <t xml:space="preserve">MD404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</si>
  <si>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</si>
  <si>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</si>
  <si>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</si>
  <si>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</si>
  <si>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</si>
  <si>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</si>
  <si>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</si>
  <si>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</si>
  <si>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</si>
  <si>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</si>
  <si>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</si>
  <si>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</si>
  <si>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</si>
  <si>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</si>
  <si>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</si>
  <si>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05.01.2019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</si>
  <si>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</si>
  <si>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</si>
  <si>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</si>
  <si>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</si>
  <si>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</si>
  <si>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</si>
  <si>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</si>
  <si>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</si>
  <si>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</si>
  <si>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sunny, very little wind, no clouds at all, see pics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</si>
  <si>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</si>
  <si>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</si>
  <si>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</si>
  <si>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</si>
  <si>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</si>
  <si>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Back in the sastrugi area, very hard snow, some soft part but only the surface, not deep because very hard snow, a bit more focus on surface variability. Three main types of surfaces (see pics) defines as Surface 1, 2 and 3. The surface is made of 30 % pure sastrugi (surface 3), 60% of hard flat surface with a little fresh snow over (1 cm, surface 2) and 10% soft snow (surface 1)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</si>
  <si>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</si>
  <si>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</si>
  <si>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</si>
  <si>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</si>
  <si>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</si>
  <si>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</si>
  <si>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</si>
  <si>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</si>
  <si>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</si>
  <si>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</si>
  <si>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</si>
  <si>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</si>
  <si>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</si>
  <si>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</si>
  <si>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</si>
  <si>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</si>
  <si>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</si>
  <si>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</si>
  <si>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</si>
  <si>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</si>
  <si>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</si>
  <si>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</si>
  <si>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</si>
  <si>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</si>
  <si>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</si>
  <si>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windpack</t>
  </si>
  <si>
    <t xml:space="preserve">knife</t>
  </si>
  <si>
    <t xml:space="preserve">mixed</t>
  </si>
  <si>
    <t xml:space="preserve">SSA data, exported from the ICE Cube software</t>
  </si>
  <si>
    <t xml:space="preserve">Sample number</t>
  </si>
  <si>
    <t xml:space="preserve">Series</t>
  </si>
  <si>
    <t xml:space="preserve">Sample signal</t>
  </si>
  <si>
    <t xml:space="preserve">Reflectance</t>
  </si>
  <si>
    <t xml:space="preserve">Specific surface area (SSA)</t>
  </si>
  <si>
    <t xml:space="preserve">Depth in mm from top </t>
  </si>
  <si>
    <t xml:space="preserve">Density JC shovel</t>
  </si>
  <si>
    <t xml:space="preserve">54-44 cm</t>
  </si>
  <si>
    <t xml:space="preserve">sastrugi sample top</t>
  </si>
  <si>
    <t xml:space="preserve">inside the top layer</t>
  </si>
  <si>
    <t xml:space="preserve">sastrugi surface, brushed surface before</t>
  </si>
  <si>
    <t xml:space="preserve">44-35 cm</t>
  </si>
  <si>
    <t xml:space="preserve">35-29 cm</t>
  </si>
  <si>
    <t xml:space="preserve">29-15 cm</t>
  </si>
  <si>
    <t xml:space="preserve">15-3 cm</t>
  </si>
  <si>
    <t xml:space="preserve">3-0 cm</t>
  </si>
  <si>
    <t xml:space="preserve">Surface 1</t>
  </si>
  <si>
    <t xml:space="preserve">see picture 1, integrated sample, factes, 0.5-1 mm, 1 finger, density 310, hard surface with a little soft snow on top, 1 cm</t>
  </si>
  <si>
    <t xml:space="preserve">Surface 1 top</t>
  </si>
  <si>
    <t xml:space="preserve">the top 1 cm only</t>
  </si>
  <si>
    <t xml:space="preserve">Surface 2</t>
  </si>
  <si>
    <t xml:space="preserve">Surface 2, see pics, pencil, density 360, about 25 cm of softer snow, likely blown snow</t>
  </si>
  <si>
    <t xml:space="preserve">Surface 3</t>
  </si>
  <si>
    <t xml:space="preserve">Surface 3, see pics, Sastrugi, that one is made of facets and mixed forms, 0.5-1 mm grains, density 340, the satsrugi is thick at that place 30-40 cm, pencil</t>
  </si>
  <si>
    <t xml:space="preserve">Surface 3, see pics, Sastrugi, that one is made of small rounded grain, 0.2-0.3 m, density 360, the sastrugi is thinner there, below 20 cm, knife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</si>
  <si>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</si>
  <si>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</si>
  <si>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</si>
  <si>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</si>
  <si>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</si>
  <si>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</si>
  <si>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</si>
  <si>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on the SSA data sheet, different surface types sampled for SSA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</si>
</sst>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632604043845"/>
          <c:y val="0.0199953408914428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54802555"/>
        <c:axId val="46081290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44928727"/>
        <c:axId val="19380313"/>
      </c:scatterChart>
      <c:valAx>
        <c:axId val="54802555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6081290"/>
        <c:crosses val="min"/>
        <c:crossBetween val="midCat"/>
      </c:valAx>
      <c:valAx>
        <c:axId val="46081290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4802555"/>
        <c:crosses val="autoZero"/>
        <c:crossBetween val="midCat"/>
      </c:valAx>
      <c:valAx>
        <c:axId val="44928727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380313"/>
        <c:crosses val="max"/>
        <c:crossBetween val="midCat"/>
      </c:valAx>
      <c:valAx>
        <c:axId val="19380313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4928727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125640</xdr:colOff>
      <xdr:row>11</xdr:row>
      <xdr:rowOff>844920</xdr:rowOff>
    </xdr:to>
    <xdr:graphicFrame>
      <xdr:nvGraphicFramePr>
        <xdr:cNvPr id="0" name=""/>
        <xdr:cNvGraphicFramePr/>
      </xdr:nvGraphicFramePr>
      <xdr:xfrm>
        <a:off x="131658480" y="380880"/>
        <a:ext cx="16486920" cy="927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B1" colorId="64" zoomScale="33" zoomScaleNormal="33" zoomScalePageLayoutView="100" workbookViewId="0">
      <selection pane="topLeft" activeCell="T28" activeCellId="0" sqref="T28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74.3630667775869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42.7266269456595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/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0.715277777777778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0.770833333333333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27.7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26.8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32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54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54</v>
      </c>
      <c r="C22" s="42" t="n">
        <v>44</v>
      </c>
      <c r="D22" s="42" t="n">
        <v>0</v>
      </c>
      <c r="E22" s="42" t="n">
        <f aca="false">B22-C22</f>
        <v>10</v>
      </c>
      <c r="F22" s="42" t="n">
        <f aca="false">AVERAGE(D22:E22)</f>
        <v>5</v>
      </c>
      <c r="G22" s="42"/>
      <c r="H22" s="42" t="n">
        <v>410</v>
      </c>
      <c r="I22" s="42" t="n">
        <f aca="false">E22</f>
        <v>10</v>
      </c>
      <c r="J22" s="42" t="n">
        <v>26.5</v>
      </c>
      <c r="K22" s="42" t="s">
        <v>63</v>
      </c>
      <c r="L22" s="42"/>
      <c r="M22" s="42" t="n">
        <v>0.1</v>
      </c>
      <c r="N22" s="42" t="n">
        <v>0.2</v>
      </c>
      <c r="O22" s="42"/>
      <c r="P22" s="42"/>
      <c r="Q22" s="42"/>
      <c r="R22" s="42"/>
      <c r="S22" s="43" t="n">
        <f aca="false">AVERAGE('SSA Data details'!E13:E23)</f>
        <v>27.8363636363636</v>
      </c>
      <c r="T22" s="42" t="s">
        <v>64</v>
      </c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44</v>
      </c>
      <c r="C23" s="42" t="n">
        <v>35</v>
      </c>
      <c r="D23" s="42" t="n">
        <f aca="false">$B$22-B23</f>
        <v>10</v>
      </c>
      <c r="E23" s="42" t="n">
        <f aca="false">$B$22-C23</f>
        <v>19</v>
      </c>
      <c r="F23" s="42" t="n">
        <f aca="false">AVERAGE(D23:E23)</f>
        <v>14.5</v>
      </c>
      <c r="G23" s="42"/>
      <c r="H23" s="42" t="n">
        <v>380</v>
      </c>
      <c r="I23" s="42" t="n">
        <f aca="false">E23</f>
        <v>19</v>
      </c>
      <c r="J23" s="42" t="n">
        <v>27.9</v>
      </c>
      <c r="K23" s="42" t="s">
        <v>63</v>
      </c>
      <c r="L23" s="42"/>
      <c r="M23" s="42" t="n">
        <v>0.2</v>
      </c>
      <c r="N23" s="42" t="n">
        <v>0.5</v>
      </c>
      <c r="O23" s="42"/>
      <c r="P23" s="42"/>
      <c r="Q23" s="42"/>
      <c r="R23" s="42"/>
      <c r="S23" s="43" t="n">
        <f aca="false">AVERAGE('SSA Data details'!E24:E26)</f>
        <v>21.5</v>
      </c>
      <c r="T23" s="42" t="s">
        <v>64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35</v>
      </c>
      <c r="C24" s="42" t="n">
        <v>29</v>
      </c>
      <c r="D24" s="42" t="n">
        <f aca="false">$B$22-B24</f>
        <v>19</v>
      </c>
      <c r="E24" s="42" t="n">
        <f aca="false">$B$22-C24</f>
        <v>25</v>
      </c>
      <c r="F24" s="42" t="n">
        <f aca="false">AVERAGE(D24:E24)</f>
        <v>22</v>
      </c>
      <c r="G24" s="42"/>
      <c r="H24" s="42" t="n">
        <v>390</v>
      </c>
      <c r="I24" s="42" t="n">
        <f aca="false">E24</f>
        <v>25</v>
      </c>
      <c r="J24" s="42" t="n">
        <v>28.9</v>
      </c>
      <c r="K24" s="42" t="s">
        <v>63</v>
      </c>
      <c r="L24" s="42"/>
      <c r="M24" s="42" t="n">
        <v>0.2</v>
      </c>
      <c r="N24" s="42" t="n">
        <v>0.5</v>
      </c>
      <c r="O24" s="42" t="s">
        <v>65</v>
      </c>
      <c r="P24" s="42"/>
      <c r="Q24" s="42"/>
      <c r="R24" s="42"/>
      <c r="S24" s="43" t="n">
        <f aca="false">AVERAGE('SSA Data details'!E27:E29)</f>
        <v>22.2</v>
      </c>
      <c r="T24" s="42" t="s">
        <v>64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4</v>
      </c>
      <c r="B25" s="42" t="n">
        <v>29</v>
      </c>
      <c r="C25" s="42" t="n">
        <v>15</v>
      </c>
      <c r="D25" s="42" t="n">
        <f aca="false">$B$22-B25</f>
        <v>25</v>
      </c>
      <c r="E25" s="42" t="n">
        <f aca="false">$B$22-C25</f>
        <v>39</v>
      </c>
      <c r="F25" s="42" t="n">
        <f aca="false">AVERAGE(D25:E25)</f>
        <v>32</v>
      </c>
      <c r="G25" s="42"/>
      <c r="H25" s="42" t="n">
        <v>400</v>
      </c>
      <c r="I25" s="42" t="n">
        <f aca="false">E25</f>
        <v>39</v>
      </c>
      <c r="J25" s="42" t="n">
        <v>30.4</v>
      </c>
      <c r="K25" s="42" t="s">
        <v>63</v>
      </c>
      <c r="L25" s="42"/>
      <c r="M25" s="42" t="n">
        <v>0.5</v>
      </c>
      <c r="N25" s="42" t="n">
        <v>1</v>
      </c>
      <c r="O25" s="42" t="s">
        <v>65</v>
      </c>
      <c r="P25" s="42"/>
      <c r="Q25" s="42"/>
      <c r="R25" s="42"/>
      <c r="S25" s="43" t="n">
        <f aca="false">AVERAGE('SSA Data details'!E30:E32)</f>
        <v>23.4</v>
      </c>
      <c r="T25" s="42" t="s">
        <v>64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5</v>
      </c>
      <c r="B26" s="42" t="n">
        <v>15</v>
      </c>
      <c r="C26" s="42" t="n">
        <v>3</v>
      </c>
      <c r="D26" s="42" t="n">
        <f aca="false">$B$22-B26</f>
        <v>39</v>
      </c>
      <c r="E26" s="42" t="n">
        <f aca="false">$B$22-C26</f>
        <v>51</v>
      </c>
      <c r="F26" s="42" t="n">
        <f aca="false">AVERAGE(D26:E26)</f>
        <v>45</v>
      </c>
      <c r="G26" s="42"/>
      <c r="H26" s="42" t="n">
        <v>410</v>
      </c>
      <c r="I26" s="42" t="n">
        <f aca="false">E26</f>
        <v>51</v>
      </c>
      <c r="J26" s="42" t="n">
        <v>31.4</v>
      </c>
      <c r="K26" s="42" t="s">
        <v>65</v>
      </c>
      <c r="L26" s="42"/>
      <c r="M26" s="42" t="n">
        <v>0.5</v>
      </c>
      <c r="N26" s="42" t="n">
        <v>1</v>
      </c>
      <c r="O26" s="42"/>
      <c r="P26" s="42"/>
      <c r="Q26" s="42"/>
      <c r="R26" s="42"/>
      <c r="S26" s="43" t="n">
        <f aca="false">AVERAGE('SSA Data details'!E33:E35)</f>
        <v>23.6666666666667</v>
      </c>
      <c r="T26" s="42" t="s">
        <v>64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6</v>
      </c>
      <c r="B27" s="42" t="n">
        <v>3</v>
      </c>
      <c r="C27" s="42" t="n">
        <v>0</v>
      </c>
      <c r="D27" s="42" t="n">
        <f aca="false">$B$22-B27</f>
        <v>51</v>
      </c>
      <c r="E27" s="42" t="n">
        <f aca="false">$B$22-C27</f>
        <v>54</v>
      </c>
      <c r="F27" s="42" t="n">
        <f aca="false">AVERAGE(D27:E27)</f>
        <v>52.5</v>
      </c>
      <c r="G27" s="42"/>
      <c r="H27" s="42" t="n">
        <v>410</v>
      </c>
      <c r="I27" s="42" t="n">
        <f aca="false">E27</f>
        <v>54</v>
      </c>
      <c r="J27" s="42" t="n">
        <v>32</v>
      </c>
      <c r="K27" s="42" t="s">
        <v>65</v>
      </c>
      <c r="L27" s="42"/>
      <c r="M27" s="42" t="n">
        <v>0.5</v>
      </c>
      <c r="N27" s="42" t="n">
        <v>1</v>
      </c>
      <c r="O27" s="42"/>
      <c r="P27" s="42"/>
      <c r="Q27" s="42"/>
      <c r="R27" s="42"/>
      <c r="S27" s="43" t="n">
        <f aca="false">AVERAGE('SSA Data details'!E36:E38)</f>
        <v>23.5666666666667</v>
      </c>
      <c r="T27" s="42" t="s">
        <v>64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2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/>
      <c r="B29" s="42"/>
      <c r="C29" s="42"/>
      <c r="D29" s="42"/>
      <c r="E29" s="42"/>
      <c r="F29" s="42"/>
      <c r="G29" s="42"/>
      <c r="H29" s="48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2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2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/>
      <c r="B31" s="42"/>
      <c r="C31" s="42"/>
      <c r="D31" s="42"/>
      <c r="E31" s="42"/>
      <c r="F31" s="42"/>
      <c r="G31" s="42"/>
      <c r="H31" s="48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2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2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42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2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41"/>
      <c r="B36" s="42"/>
      <c r="C36" s="42"/>
      <c r="D36" s="42"/>
      <c r="E36" s="42"/>
      <c r="F36" s="42"/>
      <c r="G36" s="49"/>
      <c r="H36" s="42"/>
      <c r="I36" s="42"/>
      <c r="J36" s="42"/>
      <c r="K36" s="50"/>
      <c r="L36" s="51"/>
      <c r="M36" s="42"/>
      <c r="N36" s="50"/>
      <c r="O36" s="52"/>
      <c r="P36" s="52"/>
      <c r="Q36" s="51"/>
      <c r="R36" s="42"/>
      <c r="S36" s="43"/>
      <c r="T36" s="42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50"/>
      <c r="L37" s="51"/>
      <c r="M37" s="42"/>
      <c r="N37" s="50"/>
      <c r="O37" s="52"/>
      <c r="P37" s="52"/>
      <c r="Q37" s="51"/>
      <c r="R37" s="42"/>
      <c r="S37" s="43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41"/>
      <c r="B38" s="42"/>
      <c r="C38" s="42"/>
      <c r="D38" s="42"/>
      <c r="E38" s="42"/>
      <c r="F38" s="42"/>
      <c r="G38" s="49"/>
      <c r="H38" s="42"/>
      <c r="I38" s="42"/>
      <c r="J38" s="42"/>
      <c r="K38" s="50"/>
      <c r="L38" s="51"/>
      <c r="M38" s="50"/>
      <c r="N38" s="50"/>
      <c r="O38" s="52"/>
      <c r="P38" s="52"/>
      <c r="Q38" s="51"/>
      <c r="R38" s="42"/>
      <c r="S38" s="43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41"/>
      <c r="B39" s="42"/>
      <c r="C39" s="42"/>
      <c r="D39" s="42"/>
      <c r="E39" s="42"/>
      <c r="F39" s="42"/>
      <c r="G39" s="49"/>
      <c r="H39" s="42"/>
      <c r="I39" s="42"/>
      <c r="J39" s="42"/>
      <c r="K39" s="50"/>
      <c r="L39" s="51"/>
      <c r="M39" s="50"/>
      <c r="N39" s="50"/>
      <c r="O39" s="52"/>
      <c r="P39" s="52"/>
      <c r="Q39" s="51"/>
      <c r="R39" s="42"/>
      <c r="S39" s="43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41"/>
      <c r="B40" s="42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3"/>
      <c r="B41" s="54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3"/>
      <c r="B42" s="54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3"/>
      <c r="B43" s="54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3"/>
      <c r="B44" s="54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3"/>
      <c r="B45" s="54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3"/>
      <c r="B46" s="54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3"/>
      <c r="B47" s="54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3"/>
      <c r="B48" s="54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3"/>
      <c r="B49" s="54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3"/>
      <c r="B50" s="54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4" colorId="64" zoomScale="33" zoomScaleNormal="33" zoomScalePageLayoutView="100" workbookViewId="0">
      <selection pane="topLeft" activeCell="H54" activeCellId="0" sqref="H54"/>
    </sheetView>
  </sheetViews>
  <sheetFormatPr defaultRowHeight="26.8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99.5"/>
    <col collapsed="false" customWidth="true" hidden="false" outlineLevel="0" max="4" min="3" style="55" width="30.85"/>
    <col collapsed="false" customWidth="true" hidden="false" outlineLevel="0" max="5" min="5" style="55" width="72.21"/>
    <col collapsed="false" customWidth="true" hidden="false" outlineLevel="0" max="6" min="6" style="55" width="61.74"/>
    <col collapsed="false" customWidth="true" hidden="false" outlineLevel="0" max="7" min="7" style="57" width="45.13"/>
    <col collapsed="false" customWidth="true" hidden="false" outlineLevel="0" max="1025" min="8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66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74.3630667775869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42.7266269456595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05.01.2019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8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9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60" t="str">
        <f aca="false">'Global data DD.MM.YY'!B11</f>
        <v>sunny, very little wind, no clouds at all, see pics</v>
      </c>
      <c r="C11" s="60"/>
      <c r="D11" s="60"/>
      <c r="E11" s="60"/>
      <c r="F11" s="60"/>
    </row>
    <row r="12" customFormat="false" ht="99.35" hidden="false" customHeight="true" outlineLevel="0" collapsed="false">
      <c r="A12" s="61" t="s">
        <v>67</v>
      </c>
      <c r="B12" s="60" t="s">
        <v>68</v>
      </c>
      <c r="C12" s="60" t="s">
        <v>69</v>
      </c>
      <c r="D12" s="60" t="s">
        <v>70</v>
      </c>
      <c r="E12" s="60" t="s">
        <v>71</v>
      </c>
      <c r="F12" s="60"/>
      <c r="G12" s="57" t="s">
        <v>72</v>
      </c>
      <c r="H12" s="55" t="s">
        <v>73</v>
      </c>
      <c r="I12" s="55" t="s">
        <v>62</v>
      </c>
    </row>
    <row r="13" customFormat="false" ht="26.8" hidden="false" customHeight="false" outlineLevel="0" collapsed="false">
      <c r="A13" s="56" t="n">
        <v>1</v>
      </c>
      <c r="B13" s="56" t="s">
        <v>74</v>
      </c>
      <c r="C13" s="56" t="n">
        <v>447.6</v>
      </c>
      <c r="D13" s="56" t="n">
        <v>43.36</v>
      </c>
      <c r="E13" s="56" t="n">
        <v>33.8</v>
      </c>
      <c r="F13" s="0"/>
      <c r="H13" s="62" t="n">
        <v>410</v>
      </c>
      <c r="I13" s="63" t="s">
        <v>75</v>
      </c>
    </row>
    <row r="14" customFormat="false" ht="26.8" hidden="false" customHeight="false" outlineLevel="0" collapsed="false">
      <c r="A14" s="56" t="n">
        <v>2</v>
      </c>
      <c r="B14" s="56" t="s">
        <v>74</v>
      </c>
      <c r="C14" s="56" t="n">
        <v>427.6</v>
      </c>
      <c r="D14" s="56" t="n">
        <v>41.7</v>
      </c>
      <c r="E14" s="56" t="n">
        <v>30.9</v>
      </c>
      <c r="F14" s="0"/>
      <c r="H14" s="62"/>
      <c r="I14" s="63" t="s">
        <v>75</v>
      </c>
    </row>
    <row r="15" customFormat="false" ht="26.8" hidden="false" customHeight="false" outlineLevel="0" collapsed="false">
      <c r="A15" s="56" t="n">
        <v>3</v>
      </c>
      <c r="B15" s="56" t="s">
        <v>74</v>
      </c>
      <c r="C15" s="56" t="n">
        <v>467.6</v>
      </c>
      <c r="D15" s="56" t="n">
        <v>44.97</v>
      </c>
      <c r="E15" s="56" t="n">
        <v>36.9</v>
      </c>
      <c r="F15" s="0"/>
      <c r="H15" s="62"/>
      <c r="I15" s="63" t="s">
        <v>75</v>
      </c>
    </row>
    <row r="16" customFormat="false" ht="26.8" hidden="false" customHeight="false" outlineLevel="0" collapsed="false">
      <c r="A16" s="56" t="n">
        <v>4</v>
      </c>
      <c r="B16" s="56" t="s">
        <v>74</v>
      </c>
      <c r="C16" s="56" t="n">
        <v>458.4</v>
      </c>
      <c r="D16" s="56" t="n">
        <v>44.23</v>
      </c>
      <c r="E16" s="56" t="n">
        <v>35.4</v>
      </c>
      <c r="F16" s="0"/>
      <c r="H16" s="0"/>
      <c r="I16" s="63" t="s">
        <v>75</v>
      </c>
    </row>
    <row r="17" customFormat="false" ht="26.8" hidden="false" customHeight="false" outlineLevel="0" collapsed="false">
      <c r="A17" s="56" t="n">
        <v>5</v>
      </c>
      <c r="B17" s="56" t="s">
        <v>74</v>
      </c>
      <c r="C17" s="56" t="n">
        <v>435.2</v>
      </c>
      <c r="D17" s="56" t="n">
        <v>42.33</v>
      </c>
      <c r="E17" s="56" t="n">
        <v>31.9</v>
      </c>
      <c r="F17" s="0"/>
      <c r="H17" s="0"/>
      <c r="I17" s="63" t="s">
        <v>75</v>
      </c>
    </row>
    <row r="18" customFormat="false" ht="26.8" hidden="false" customHeight="false" outlineLevel="0" collapsed="false">
      <c r="A18" s="56" t="n">
        <v>6</v>
      </c>
      <c r="B18" s="56" t="s">
        <v>74</v>
      </c>
      <c r="C18" s="56" t="n">
        <v>340.9</v>
      </c>
      <c r="D18" s="56" t="n">
        <v>33.96</v>
      </c>
      <c r="E18" s="56" t="n">
        <v>20.3</v>
      </c>
      <c r="F18" s="0"/>
      <c r="H18" s="0"/>
      <c r="I18" s="63" t="s">
        <v>76</v>
      </c>
    </row>
    <row r="19" customFormat="false" ht="26.8" hidden="false" customHeight="false" outlineLevel="0" collapsed="false">
      <c r="A19" s="56" t="n">
        <v>7</v>
      </c>
      <c r="B19" s="56" t="s">
        <v>74</v>
      </c>
      <c r="C19" s="56" t="n">
        <v>341.4</v>
      </c>
      <c r="D19" s="56" t="n">
        <v>34.01</v>
      </c>
      <c r="E19" s="56" t="n">
        <v>20.3</v>
      </c>
      <c r="F19" s="0"/>
      <c r="H19" s="0"/>
      <c r="I19" s="63" t="s">
        <v>76</v>
      </c>
    </row>
    <row r="20" customFormat="false" ht="26.8" hidden="false" customHeight="false" outlineLevel="0" collapsed="false">
      <c r="A20" s="56" t="n">
        <v>8</v>
      </c>
      <c r="B20" s="56" t="s">
        <v>74</v>
      </c>
      <c r="C20" s="56" t="n">
        <v>345.3</v>
      </c>
      <c r="D20" s="56" t="n">
        <v>34.38</v>
      </c>
      <c r="E20" s="56" t="n">
        <v>20.7</v>
      </c>
      <c r="F20" s="0"/>
      <c r="H20" s="0"/>
      <c r="I20" s="63" t="s">
        <v>76</v>
      </c>
    </row>
    <row r="21" customFormat="false" ht="26.8" hidden="false" customHeight="false" outlineLevel="0" collapsed="false">
      <c r="A21" s="56" t="n">
        <v>9</v>
      </c>
      <c r="B21" s="56" t="s">
        <v>74</v>
      </c>
      <c r="C21" s="56" t="n">
        <v>385.9</v>
      </c>
      <c r="D21" s="56" t="n">
        <v>38.09</v>
      </c>
      <c r="E21" s="56" t="n">
        <v>25.3</v>
      </c>
      <c r="F21" s="0"/>
      <c r="H21" s="0"/>
      <c r="I21" s="63" t="s">
        <v>77</v>
      </c>
    </row>
    <row r="22" customFormat="false" ht="26.8" hidden="false" customHeight="false" outlineLevel="0" collapsed="false">
      <c r="A22" s="56" t="n">
        <v>10</v>
      </c>
      <c r="B22" s="56" t="s">
        <v>74</v>
      </c>
      <c r="C22" s="56" t="n">
        <v>391.6</v>
      </c>
      <c r="D22" s="56" t="n">
        <v>38.59</v>
      </c>
      <c r="E22" s="56" t="n">
        <v>26.1</v>
      </c>
      <c r="F22" s="0"/>
      <c r="H22" s="0"/>
      <c r="I22" s="63" t="s">
        <v>77</v>
      </c>
    </row>
    <row r="23" customFormat="false" ht="26.8" hidden="false" customHeight="false" outlineLevel="0" collapsed="false">
      <c r="A23" s="56" t="n">
        <v>11</v>
      </c>
      <c r="B23" s="56" t="s">
        <v>74</v>
      </c>
      <c r="C23" s="56" t="n">
        <v>379.4</v>
      </c>
      <c r="D23" s="56" t="n">
        <v>37.51</v>
      </c>
      <c r="E23" s="56" t="n">
        <v>24.6</v>
      </c>
      <c r="F23" s="0"/>
      <c r="H23" s="0"/>
      <c r="I23" s="63" t="s">
        <v>77</v>
      </c>
    </row>
    <row r="24" customFormat="false" ht="26.8" hidden="false" customHeight="false" outlineLevel="0" collapsed="false">
      <c r="A24" s="56" t="n">
        <v>12</v>
      </c>
      <c r="B24" s="56" t="s">
        <v>78</v>
      </c>
      <c r="C24" s="56" t="n">
        <v>353.9</v>
      </c>
      <c r="D24" s="56" t="n">
        <v>35.18</v>
      </c>
      <c r="E24" s="56" t="n">
        <v>21.6</v>
      </c>
      <c r="F24" s="0"/>
      <c r="H24" s="62" t="n">
        <v>380</v>
      </c>
      <c r="I24" s="63"/>
    </row>
    <row r="25" customFormat="false" ht="26.8" hidden="false" customHeight="false" outlineLevel="0" collapsed="false">
      <c r="A25" s="56" t="n">
        <v>13</v>
      </c>
      <c r="B25" s="56" t="s">
        <v>78</v>
      </c>
      <c r="C25" s="56" t="n">
        <v>354.7</v>
      </c>
      <c r="D25" s="56" t="n">
        <v>35.26</v>
      </c>
      <c r="E25" s="56" t="n">
        <v>21.7</v>
      </c>
      <c r="F25" s="0"/>
      <c r="H25" s="62"/>
      <c r="I25" s="63"/>
    </row>
    <row r="26" customFormat="false" ht="26.8" hidden="false" customHeight="false" outlineLevel="0" collapsed="false">
      <c r="A26" s="56" t="n">
        <v>14</v>
      </c>
      <c r="B26" s="56" t="s">
        <v>78</v>
      </c>
      <c r="C26" s="56" t="n">
        <v>349.6</v>
      </c>
      <c r="D26" s="56" t="n">
        <v>34.78</v>
      </c>
      <c r="E26" s="56" t="n">
        <v>21.2</v>
      </c>
      <c r="F26" s="0"/>
      <c r="H26" s="62"/>
      <c r="I26" s="63"/>
    </row>
    <row r="27" customFormat="false" ht="26.8" hidden="false" customHeight="false" outlineLevel="0" collapsed="false">
      <c r="A27" s="56" t="n">
        <v>15</v>
      </c>
      <c r="B27" s="56" t="s">
        <v>79</v>
      </c>
      <c r="C27" s="56" t="n">
        <v>358.7</v>
      </c>
      <c r="D27" s="56" t="n">
        <v>35.63</v>
      </c>
      <c r="E27" s="56" t="n">
        <v>22.2</v>
      </c>
      <c r="F27" s="0"/>
      <c r="H27" s="62" t="n">
        <v>390</v>
      </c>
      <c r="I27" s="63"/>
    </row>
    <row r="28" customFormat="false" ht="26.8" hidden="false" customHeight="false" outlineLevel="0" collapsed="false">
      <c r="A28" s="56" t="n">
        <v>16</v>
      </c>
      <c r="B28" s="56" t="s">
        <v>79</v>
      </c>
      <c r="C28" s="56" t="n">
        <v>356.5</v>
      </c>
      <c r="D28" s="56" t="n">
        <v>35.42</v>
      </c>
      <c r="E28" s="56" t="n">
        <v>21.9</v>
      </c>
      <c r="F28" s="0"/>
      <c r="H28" s="62"/>
      <c r="I28" s="63"/>
    </row>
    <row r="29" customFormat="false" ht="26.8" hidden="false" customHeight="false" outlineLevel="0" collapsed="false">
      <c r="A29" s="56" t="n">
        <v>17</v>
      </c>
      <c r="B29" s="56" t="s">
        <v>79</v>
      </c>
      <c r="C29" s="56" t="n">
        <v>361.2</v>
      </c>
      <c r="D29" s="56" t="n">
        <v>35.86</v>
      </c>
      <c r="E29" s="56" t="n">
        <v>22.5</v>
      </c>
      <c r="F29" s="0"/>
      <c r="H29" s="62"/>
      <c r="I29" s="63"/>
    </row>
    <row r="30" customFormat="false" ht="26.8" hidden="false" customHeight="false" outlineLevel="0" collapsed="false">
      <c r="A30" s="56" t="n">
        <v>18</v>
      </c>
      <c r="B30" s="56" t="s">
        <v>80</v>
      </c>
      <c r="C30" s="56" t="n">
        <v>367.6</v>
      </c>
      <c r="D30" s="56" t="n">
        <v>36.44</v>
      </c>
      <c r="E30" s="56" t="n">
        <v>23.2</v>
      </c>
      <c r="F30" s="0"/>
      <c r="H30" s="62" t="n">
        <v>400</v>
      </c>
      <c r="I30" s="63"/>
    </row>
    <row r="31" customFormat="false" ht="26.8" hidden="false" customHeight="false" outlineLevel="0" collapsed="false">
      <c r="A31" s="56" t="n">
        <v>19</v>
      </c>
      <c r="B31" s="56" t="s">
        <v>80</v>
      </c>
      <c r="C31" s="56" t="n">
        <v>369.2</v>
      </c>
      <c r="D31" s="56" t="n">
        <v>36.59</v>
      </c>
      <c r="E31" s="56" t="n">
        <v>23.4</v>
      </c>
      <c r="F31" s="0"/>
      <c r="H31" s="62"/>
      <c r="I31" s="63"/>
    </row>
    <row r="32" customFormat="false" ht="26.8" hidden="false" customHeight="false" outlineLevel="0" collapsed="false">
      <c r="A32" s="56" t="n">
        <v>20</v>
      </c>
      <c r="B32" s="56" t="s">
        <v>80</v>
      </c>
      <c r="C32" s="56" t="n">
        <v>371.4</v>
      </c>
      <c r="D32" s="56" t="n">
        <v>36.79</v>
      </c>
      <c r="E32" s="56" t="n">
        <v>23.6</v>
      </c>
      <c r="F32" s="0"/>
      <c r="H32" s="62"/>
      <c r="I32" s="63"/>
    </row>
    <row r="33" customFormat="false" ht="26.8" hidden="false" customHeight="false" outlineLevel="0" collapsed="false">
      <c r="A33" s="56" t="n">
        <v>21</v>
      </c>
      <c r="B33" s="56" t="s">
        <v>81</v>
      </c>
      <c r="C33" s="56" t="n">
        <v>370.3</v>
      </c>
      <c r="D33" s="56" t="n">
        <v>36.69</v>
      </c>
      <c r="E33" s="56" t="n">
        <v>23.5</v>
      </c>
      <c r="F33" s="0"/>
      <c r="H33" s="62" t="n">
        <v>410</v>
      </c>
      <c r="I33" s="63"/>
    </row>
    <row r="34" customFormat="false" ht="26.8" hidden="false" customHeight="false" outlineLevel="0" collapsed="false">
      <c r="A34" s="56" t="n">
        <v>22</v>
      </c>
      <c r="B34" s="56" t="s">
        <v>81</v>
      </c>
      <c r="C34" s="56" t="n">
        <v>375.4</v>
      </c>
      <c r="D34" s="56" t="n">
        <v>37.15</v>
      </c>
      <c r="E34" s="56" t="n">
        <v>24.1</v>
      </c>
      <c r="F34" s="0"/>
      <c r="H34" s="62"/>
      <c r="I34" s="63"/>
    </row>
    <row r="35" customFormat="false" ht="26.8" hidden="false" customHeight="false" outlineLevel="0" collapsed="false">
      <c r="A35" s="56" t="n">
        <v>23</v>
      </c>
      <c r="B35" s="56" t="s">
        <v>81</v>
      </c>
      <c r="C35" s="56" t="n">
        <v>369.4</v>
      </c>
      <c r="D35" s="56" t="n">
        <v>36.61</v>
      </c>
      <c r="E35" s="56" t="n">
        <v>23.4</v>
      </c>
      <c r="F35" s="0"/>
      <c r="H35" s="62"/>
      <c r="I35" s="63"/>
    </row>
    <row r="36" customFormat="false" ht="26.8" hidden="false" customHeight="false" outlineLevel="0" collapsed="false">
      <c r="A36" s="56" t="n">
        <v>24</v>
      </c>
      <c r="B36" s="56" t="s">
        <v>82</v>
      </c>
      <c r="C36" s="56" t="n">
        <v>371.4</v>
      </c>
      <c r="D36" s="56" t="n">
        <v>36.79</v>
      </c>
      <c r="E36" s="56" t="n">
        <v>23.6</v>
      </c>
      <c r="F36" s="0"/>
      <c r="H36" s="62" t="n">
        <v>410</v>
      </c>
      <c r="I36" s="63"/>
    </row>
    <row r="37" customFormat="false" ht="26.8" hidden="false" customHeight="false" outlineLevel="0" collapsed="false">
      <c r="A37" s="56" t="n">
        <v>25</v>
      </c>
      <c r="B37" s="56" t="s">
        <v>82</v>
      </c>
      <c r="C37" s="56" t="n">
        <v>373.4</v>
      </c>
      <c r="D37" s="56" t="n">
        <v>36.97</v>
      </c>
      <c r="E37" s="56" t="n">
        <v>23.8</v>
      </c>
      <c r="F37" s="0"/>
      <c r="H37" s="62"/>
      <c r="I37" s="63"/>
    </row>
    <row r="38" customFormat="false" ht="26.8" hidden="false" customHeight="false" outlineLevel="0" collapsed="false">
      <c r="A38" s="56" t="n">
        <v>26</v>
      </c>
      <c r="B38" s="56" t="s">
        <v>82</v>
      </c>
      <c r="C38" s="56" t="n">
        <v>368.6</v>
      </c>
      <c r="D38" s="56" t="n">
        <v>36.53</v>
      </c>
      <c r="E38" s="56" t="n">
        <v>23.3</v>
      </c>
      <c r="F38" s="0"/>
      <c r="H38" s="62"/>
      <c r="I38" s="63"/>
    </row>
    <row r="39" customFormat="false" ht="26.8" hidden="false" customHeight="false" outlineLevel="0" collapsed="false">
      <c r="A39" s="56" t="n">
        <v>27</v>
      </c>
      <c r="B39" s="56" t="s">
        <v>83</v>
      </c>
      <c r="C39" s="56" t="n">
        <v>356</v>
      </c>
      <c r="D39" s="56" t="n">
        <v>35.38</v>
      </c>
      <c r="E39" s="56" t="n">
        <v>21.9</v>
      </c>
      <c r="F39" s="0"/>
      <c r="H39" s="62"/>
      <c r="I39" s="63" t="s">
        <v>84</v>
      </c>
    </row>
    <row r="40" customFormat="false" ht="26.8" hidden="false" customHeight="false" outlineLevel="0" collapsed="false">
      <c r="A40" s="56" t="n">
        <v>28</v>
      </c>
      <c r="B40" s="56" t="s">
        <v>83</v>
      </c>
      <c r="C40" s="56" t="n">
        <v>348.1</v>
      </c>
      <c r="D40" s="56" t="n">
        <v>34.64</v>
      </c>
      <c r="E40" s="56" t="n">
        <v>21</v>
      </c>
      <c r="F40" s="0"/>
      <c r="H40" s="62" t="n">
        <v>310</v>
      </c>
      <c r="I40" s="63" t="s">
        <v>84</v>
      </c>
    </row>
    <row r="41" customFormat="false" ht="26.8" hidden="false" customHeight="false" outlineLevel="0" collapsed="false">
      <c r="A41" s="56" t="n">
        <v>29</v>
      </c>
      <c r="B41" s="56" t="s">
        <v>83</v>
      </c>
      <c r="C41" s="56" t="n">
        <v>352.9</v>
      </c>
      <c r="D41" s="56" t="n">
        <v>35.09</v>
      </c>
      <c r="E41" s="56" t="n">
        <v>21.5</v>
      </c>
      <c r="F41" s="0"/>
      <c r="H41" s="62"/>
      <c r="I41" s="63" t="s">
        <v>84</v>
      </c>
    </row>
    <row r="42" customFormat="false" ht="26.8" hidden="false" customHeight="false" outlineLevel="0" collapsed="false">
      <c r="A42" s="56" t="n">
        <v>30</v>
      </c>
      <c r="B42" s="56" t="s">
        <v>85</v>
      </c>
      <c r="C42" s="56" t="n">
        <v>397.6</v>
      </c>
      <c r="D42" s="56" t="n">
        <v>39.12</v>
      </c>
      <c r="E42" s="56" t="n">
        <v>26.8</v>
      </c>
      <c r="F42" s="0"/>
      <c r="H42" s="62"/>
      <c r="I42" s="63" t="s">
        <v>86</v>
      </c>
    </row>
    <row r="43" customFormat="false" ht="26.8" hidden="false" customHeight="false" outlineLevel="0" collapsed="false">
      <c r="A43" s="56" t="n">
        <v>31</v>
      </c>
      <c r="B43" s="56" t="s">
        <v>85</v>
      </c>
      <c r="C43" s="56" t="n">
        <v>403.8</v>
      </c>
      <c r="D43" s="56" t="n">
        <v>39.66</v>
      </c>
      <c r="E43" s="56" t="n">
        <v>27.6</v>
      </c>
      <c r="F43" s="0"/>
      <c r="H43" s="62"/>
      <c r="I43" s="63" t="s">
        <v>86</v>
      </c>
    </row>
    <row r="44" customFormat="false" ht="26.8" hidden="false" customHeight="false" outlineLevel="0" collapsed="false">
      <c r="A44" s="56" t="n">
        <v>32</v>
      </c>
      <c r="B44" s="56" t="s">
        <v>85</v>
      </c>
      <c r="C44" s="56" t="n">
        <v>389.6</v>
      </c>
      <c r="D44" s="56" t="n">
        <v>38.42</v>
      </c>
      <c r="E44" s="56" t="n">
        <v>25.8</v>
      </c>
      <c r="F44" s="0"/>
      <c r="H44" s="56"/>
      <c r="I44" s="63" t="s">
        <v>86</v>
      </c>
    </row>
    <row r="45" customFormat="false" ht="26.8" hidden="false" customHeight="false" outlineLevel="0" collapsed="false">
      <c r="A45" s="56" t="n">
        <v>33</v>
      </c>
      <c r="B45" s="56" t="s">
        <v>87</v>
      </c>
      <c r="C45" s="56" t="n">
        <v>534.3</v>
      </c>
      <c r="D45" s="56" t="n">
        <v>50.07</v>
      </c>
      <c r="E45" s="56" t="n">
        <v>48.7</v>
      </c>
      <c r="F45" s="0"/>
      <c r="H45" s="56" t="n">
        <v>360</v>
      </c>
      <c r="I45" s="63" t="s">
        <v>88</v>
      </c>
    </row>
    <row r="46" customFormat="false" ht="26.8" hidden="false" customHeight="false" outlineLevel="0" collapsed="false">
      <c r="A46" s="56" t="n">
        <v>34</v>
      </c>
      <c r="B46" s="56" t="s">
        <v>87</v>
      </c>
      <c r="C46" s="56" t="n">
        <v>522.4</v>
      </c>
      <c r="D46" s="56" t="n">
        <v>49.2</v>
      </c>
      <c r="E46" s="56" t="n">
        <v>46.4</v>
      </c>
      <c r="F46" s="0"/>
      <c r="H46" s="56"/>
      <c r="I46" s="63" t="s">
        <v>88</v>
      </c>
    </row>
    <row r="47" customFormat="false" ht="26.8" hidden="false" customHeight="false" outlineLevel="0" collapsed="false">
      <c r="A47" s="56" t="n">
        <v>35</v>
      </c>
      <c r="B47" s="56" t="s">
        <v>87</v>
      </c>
      <c r="C47" s="56" t="n">
        <v>529.6</v>
      </c>
      <c r="D47" s="56" t="n">
        <v>49.73</v>
      </c>
      <c r="E47" s="56" t="n">
        <v>47.8</v>
      </c>
      <c r="F47" s="0"/>
      <c r="H47" s="56"/>
      <c r="I47" s="63" t="s">
        <v>88</v>
      </c>
    </row>
    <row r="48" customFormat="false" ht="26.8" hidden="false" customHeight="false" outlineLevel="0" collapsed="false">
      <c r="A48" s="56" t="n">
        <v>36</v>
      </c>
      <c r="B48" s="56" t="s">
        <v>89</v>
      </c>
      <c r="C48" s="56" t="n">
        <v>393.4</v>
      </c>
      <c r="D48" s="56" t="n">
        <v>38.75</v>
      </c>
      <c r="E48" s="56" t="n">
        <v>26.3</v>
      </c>
      <c r="F48" s="0"/>
      <c r="H48" s="56" t="n">
        <v>340</v>
      </c>
      <c r="I48" s="63" t="s">
        <v>90</v>
      </c>
    </row>
    <row r="49" customFormat="false" ht="26.8" hidden="false" customHeight="false" outlineLevel="0" collapsed="false">
      <c r="A49" s="56" t="n">
        <v>37</v>
      </c>
      <c r="B49" s="56" t="s">
        <v>89</v>
      </c>
      <c r="C49" s="56" t="n">
        <v>393</v>
      </c>
      <c r="D49" s="56" t="n">
        <v>38.72</v>
      </c>
      <c r="E49" s="56" t="n">
        <v>26.2</v>
      </c>
      <c r="F49" s="0"/>
      <c r="H49" s="56"/>
      <c r="I49" s="63" t="s">
        <v>90</v>
      </c>
    </row>
    <row r="50" customFormat="false" ht="26.8" hidden="false" customHeight="false" outlineLevel="0" collapsed="false">
      <c r="A50" s="56" t="n">
        <v>38</v>
      </c>
      <c r="B50" s="56" t="s">
        <v>89</v>
      </c>
      <c r="C50" s="56" t="n">
        <v>396.4</v>
      </c>
      <c r="D50" s="56" t="n">
        <v>39.02</v>
      </c>
      <c r="E50" s="56" t="n">
        <v>26.7</v>
      </c>
      <c r="F50" s="0"/>
      <c r="H50" s="56"/>
      <c r="I50" s="63" t="s">
        <v>90</v>
      </c>
    </row>
    <row r="51" customFormat="false" ht="26.8" hidden="false" customHeight="false" outlineLevel="0" collapsed="false">
      <c r="A51" s="56" t="n">
        <v>39</v>
      </c>
      <c r="B51" s="56" t="s">
        <v>89</v>
      </c>
      <c r="C51" s="56" t="n">
        <v>387.3</v>
      </c>
      <c r="D51" s="56" t="n">
        <v>38.21</v>
      </c>
      <c r="E51" s="56" t="n">
        <v>25.5</v>
      </c>
      <c r="F51" s="0"/>
      <c r="H51" s="56" t="n">
        <v>360</v>
      </c>
      <c r="I51" s="63" t="s">
        <v>91</v>
      </c>
    </row>
    <row r="52" customFormat="false" ht="26.8" hidden="false" customHeight="false" outlineLevel="0" collapsed="false">
      <c r="A52" s="56" t="n">
        <v>40</v>
      </c>
      <c r="B52" s="56" t="s">
        <v>89</v>
      </c>
      <c r="C52" s="56" t="n">
        <v>383.6</v>
      </c>
      <c r="D52" s="56" t="n">
        <v>37.89</v>
      </c>
      <c r="E52" s="56" t="n">
        <v>25.1</v>
      </c>
      <c r="F52" s="0"/>
      <c r="H52" s="0"/>
      <c r="I52" s="63" t="s">
        <v>91</v>
      </c>
    </row>
    <row r="53" customFormat="false" ht="26.8" hidden="false" customHeight="false" outlineLevel="0" collapsed="false">
      <c r="A53" s="56" t="n">
        <v>41</v>
      </c>
      <c r="B53" s="56" t="s">
        <v>89</v>
      </c>
      <c r="C53" s="56" t="n">
        <v>384.5</v>
      </c>
      <c r="D53" s="56" t="n">
        <v>37.97</v>
      </c>
      <c r="E53" s="56" t="n">
        <v>25.2</v>
      </c>
      <c r="F53" s="0"/>
      <c r="H53" s="56"/>
      <c r="I53" s="63" t="s">
        <v>91</v>
      </c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47.4"/>
    <col collapsed="false" customWidth="true" hidden="false" outlineLevel="0" max="3" min="3" style="55" width="44.38"/>
    <col collapsed="false" customWidth="true" hidden="false" outlineLevel="0" max="4" min="4" style="56" width="30.85"/>
    <col collapsed="false" customWidth="true" hidden="false" outlineLevel="0" max="5" min="5" style="64" width="30.85"/>
    <col collapsed="false" customWidth="true" hidden="false" outlineLevel="0" max="6" min="6" style="65" width="30.85"/>
    <col collapsed="false" customWidth="true" hidden="false" outlineLevel="0" max="7" min="7" style="56" width="30.85"/>
    <col collapsed="false" customWidth="true" hidden="false" outlineLevel="0" max="8" min="8" style="64" width="30.85"/>
    <col collapsed="false" customWidth="true" hidden="false" outlineLevel="0" max="9" min="9" style="65" width="30.85"/>
    <col collapsed="false" customWidth="true" hidden="false" outlineLevel="0" max="10" min="10" style="66" width="30.85"/>
    <col collapsed="false" customWidth="true" hidden="false" outlineLevel="0" max="11" min="11" style="64" width="30.85"/>
    <col collapsed="false" customWidth="true" hidden="false" outlineLevel="0" max="12" min="12" style="65" width="30.85"/>
    <col collapsed="false" customWidth="true" hidden="false" outlineLevel="0" max="13" min="13" style="66" width="30.85"/>
    <col collapsed="false" customWidth="true" hidden="false" outlineLevel="0" max="14" min="14" style="64" width="30.85"/>
    <col collapsed="false" customWidth="true" hidden="false" outlineLevel="0" max="15" min="15" style="65" width="30.85"/>
    <col collapsed="false" customWidth="true" hidden="false" outlineLevel="0" max="16" min="16" style="57" width="30.85"/>
    <col collapsed="false" customWidth="true" hidden="false" outlineLevel="0" max="85" min="17" style="55" width="30.85"/>
    <col collapsed="false" customWidth="true" hidden="false" outlineLevel="0" max="86" min="86" style="67" width="30.85"/>
    <col collapsed="false" customWidth="true" hidden="false" outlineLevel="0" max="87" min="87" style="68" width="30.85"/>
    <col collapsed="false" customWidth="true" hidden="false" outlineLevel="0" max="88" min="88" style="69" width="30.85"/>
    <col collapsed="false" customWidth="true" hidden="false" outlineLevel="0" max="89" min="89" style="68" width="30.85"/>
    <col collapsed="false" customWidth="true" hidden="false" outlineLevel="0" max="90" min="90" style="69" width="30.85"/>
    <col collapsed="false" customWidth="true" hidden="false" outlineLevel="0" max="1025" min="91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92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74.3630667775869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42.7266269456595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05.01.2019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0.715277777777778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0.770833333333333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70" t="str">
        <f aca="false">'Global data DD.MM.YY'!A11</f>
        <v>General comments (weather, clouds, other remarks)</v>
      </c>
      <c r="B11" s="60" t="s">
        <v>93</v>
      </c>
      <c r="C11" s="60"/>
      <c r="D11" s="60"/>
      <c r="E11" s="60"/>
      <c r="F11" s="60"/>
    </row>
    <row r="12" customFormat="false" ht="93.7" hidden="false" customHeight="true" outlineLevel="0" collapsed="false">
      <c r="A12" s="70" t="s">
        <v>94</v>
      </c>
      <c r="B12" s="60" t="s">
        <v>95</v>
      </c>
      <c r="C12" s="60" t="s">
        <v>96</v>
      </c>
      <c r="D12" s="71" t="s">
        <v>94</v>
      </c>
      <c r="E12" s="64" t="s">
        <v>95</v>
      </c>
      <c r="F12" s="65" t="s">
        <v>96</v>
      </c>
      <c r="G12" s="71" t="s">
        <v>94</v>
      </c>
      <c r="H12" s="64" t="s">
        <v>95</v>
      </c>
      <c r="I12" s="65" t="s">
        <v>96</v>
      </c>
      <c r="J12" s="66" t="s">
        <v>94</v>
      </c>
      <c r="K12" s="64" t="s">
        <v>95</v>
      </c>
      <c r="L12" s="65" t="s">
        <v>96</v>
      </c>
      <c r="M12" s="66" t="s">
        <v>94</v>
      </c>
      <c r="N12" s="64" t="s">
        <v>95</v>
      </c>
      <c r="O12" s="65" t="s">
        <v>96</v>
      </c>
      <c r="P12" s="72"/>
      <c r="Q12" s="73"/>
      <c r="CI12" s="68" t="s">
        <v>97</v>
      </c>
      <c r="CJ12" s="69" t="s">
        <v>98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3" min="2" style="56" width="30.85"/>
    <col collapsed="false" customWidth="true" hidden="false" outlineLevel="0" max="4" min="4" style="67" width="30.85"/>
    <col collapsed="false" customWidth="true" hidden="false" outlineLevel="0" max="5" min="5" style="56" width="30.85"/>
    <col collapsed="false" customWidth="true" hidden="false" outlineLevel="0" max="6" min="6" style="56" width="87.09"/>
    <col collapsed="false" customWidth="true" hidden="false" outlineLevel="0" max="7" min="7" style="67" width="30.85"/>
    <col collapsed="false" customWidth="true" hidden="false" outlineLevel="0" max="9" min="8" style="56" width="30.85"/>
    <col collapsed="false" customWidth="true" hidden="false" outlineLevel="0" max="10" min="10" style="67" width="30.85"/>
    <col collapsed="false" customWidth="true" hidden="false" outlineLevel="0" max="12" min="11" style="56" width="30.85"/>
    <col collapsed="false" customWidth="true" hidden="false" outlineLevel="0" max="13" min="13" style="67" width="30.85"/>
    <col collapsed="false" customWidth="true" hidden="false" outlineLevel="0" max="15" min="14" style="56" width="30.85"/>
    <col collapsed="false" customWidth="true" hidden="false" outlineLevel="0" max="16" min="16" style="67" width="30.85"/>
    <col collapsed="false" customWidth="true" hidden="false" outlineLevel="0" max="18" min="17" style="56" width="30.85"/>
    <col collapsed="false" customWidth="true" hidden="false" outlineLevel="0" max="19" min="19" style="67" width="30.85"/>
    <col collapsed="false" customWidth="true" hidden="false" outlineLevel="0" max="21" min="20" style="56" width="30.85"/>
    <col collapsed="false" customWidth="true" hidden="false" outlineLevel="0" max="22" min="22" style="67" width="30.85"/>
    <col collapsed="false" customWidth="true" hidden="false" outlineLevel="0" max="1025" min="23" style="55" width="30.85"/>
  </cols>
  <sheetData>
    <row r="1" customFormat="false" ht="50.4" hidden="false" customHeight="true" outlineLevel="0" collapsed="false">
      <c r="A1" s="74" t="str">
        <f aca="false">'Global data DD.MM.YY'!A1</f>
        <v>Snow Pits Dome Fuji 2018/2019</v>
      </c>
      <c r="B1" s="4" t="s">
        <v>66</v>
      </c>
      <c r="C1" s="4"/>
      <c r="D1" s="4"/>
      <c r="E1" s="4"/>
      <c r="F1" s="4"/>
    </row>
    <row r="2" customFormat="false" ht="146.25" hidden="false" customHeight="true" outlineLevel="0" collapsed="false">
      <c r="A2" s="75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76" t="str">
        <f aca="false">'Global data DD.MM.YY'!A3</f>
        <v>Closest Point on Japanese Traverse</v>
      </c>
      <c r="B3" s="12" t="str">
        <f aca="false">'Global data DD.MM.YY'!B3</f>
        <v>MD404</v>
      </c>
      <c r="C3" s="12"/>
    </row>
    <row r="4" customFormat="false" ht="50.4" hidden="false" customHeight="true" outlineLevel="0" collapsed="false">
      <c r="A4" s="44" t="str">
        <f aca="false">'Global data DD.MM.YY'!A4</f>
        <v>South position (decimal)</v>
      </c>
      <c r="B4" s="12" t="n">
        <f aca="false">'Global data DD.MM.YY'!B4</f>
        <v>74.3630667775869</v>
      </c>
      <c r="C4" s="12"/>
    </row>
    <row r="5" customFormat="false" ht="50.4" hidden="false" customHeight="true" outlineLevel="0" collapsed="false">
      <c r="A5" s="44" t="str">
        <f aca="false">'Global data DD.MM.YY'!A5</f>
        <v>East position (decimal)</v>
      </c>
      <c r="B5" s="12" t="n">
        <f aca="false">'Global data DD.MM.YY'!B5</f>
        <v>42.7266269456595</v>
      </c>
      <c r="C5" s="12"/>
    </row>
    <row r="6" customFormat="false" ht="50.4" hidden="false" customHeight="true" outlineLevel="0" collapsed="false">
      <c r="A6" s="44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77" t="str">
        <f aca="false">'Global data DD.MM.YY'!A7</f>
        <v>Date (DD.MM.YY)</v>
      </c>
      <c r="B7" s="18" t="str">
        <f aca="false">'Global data DD.MM.YY'!B7</f>
        <v>05.01.2019</v>
      </c>
      <c r="C7" s="18"/>
    </row>
    <row r="8" customFormat="false" ht="50.4" hidden="false" customHeight="true" outlineLevel="0" collapsed="false">
      <c r="A8" s="78" t="str">
        <f aca="false">'Global data DD.MM.YY'!A8</f>
        <v>Time UTC start</v>
      </c>
      <c r="B8" s="22" t="n">
        <f aca="false">'Global data DD.MM.YY'!B8</f>
        <v>0.715277777777778</v>
      </c>
      <c r="C8" s="22"/>
    </row>
    <row r="9" customFormat="false" ht="50.4" hidden="false" customHeight="true" outlineLevel="0" collapsed="false">
      <c r="A9" s="78" t="str">
        <f aca="false">'Global data DD.MM.YY'!A9</f>
        <v>Time UTC end</v>
      </c>
      <c r="B9" s="22" t="n">
        <f aca="false">'Global data DD.MM.YY'!B9</f>
        <v>0.770833333333333</v>
      </c>
      <c r="C9" s="22"/>
    </row>
    <row r="10" customFormat="false" ht="50.4" hidden="false" customHeight="true" outlineLevel="0" collapsed="false">
      <c r="A10" s="78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71" t="str">
        <f aca="false">'Global data DD.MM.YY'!A11</f>
        <v>General comments (weather, clouds, other remarks)</v>
      </c>
      <c r="B11" s="60" t="s">
        <v>93</v>
      </c>
      <c r="C11" s="60"/>
      <c r="D11" s="60"/>
      <c r="E11" s="60"/>
      <c r="F11" s="60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30.85"/>
    <col collapsed="false" customWidth="true" hidden="false" outlineLevel="0" max="1025" min="3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66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MD404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74.3630667775869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42.7266269456595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05.01.2019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0.715277777777778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0.770833333333333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70" t="str">
        <f aca="false">'Global data DD.MM.YY'!A11</f>
        <v>General comments (weather, clouds, other remarks)</v>
      </c>
      <c r="B11" s="60" t="s">
        <v>99</v>
      </c>
      <c r="C11" s="60"/>
      <c r="D11" s="60"/>
      <c r="E11" s="60"/>
      <c r="F11" s="60"/>
    </row>
    <row r="12" customFormat="false" ht="26.8" hidden="false" customHeight="false" outlineLevel="0" collapsed="false"/>
    <row r="13" customFormat="false" ht="26.8" hidden="false" customHeight="fals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2020-10-05T10:17:19Z</dcterms:modified>
  <cp:revision>109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