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<sst xmlns="http://schemas.openxmlformats.org/spreadsheetml/2006/main" count="198" uniqueCount="112">
  <si>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</si>
  <si>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</si>
  <si>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</si>
  <si>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</si>
  <si>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</si>
  <si>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</si>
  <si>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</si>
  <si>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</si>
  <si>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</si>
  <si>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</si>
  <si>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</si>
  <si>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</si>
  <si>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</si>
  <si>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</si>
  <si>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</si>
  <si>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</si>
  <si>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</si>
  <si>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</si>
  <si>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</si>
  <si>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</si>
  <si>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</si>
  <si>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24.12.18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</si>
  <si>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</si>
  <si>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</si>
  <si>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</si>
  <si>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</si>
  <si>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</si>
  <si>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</si>
  <si>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</si>
  <si>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</si>
  <si>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</si>
  <si>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Clear morning but clouds and wind came in around 11:00 UTC, increasing to 4-6 m.s-1, and moisture and little snow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</si>
  <si>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</si>
  <si>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</si>
  <si>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</si>
  <si>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</si>
  <si>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</si>
  <si>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typical snow as usual, one very hard windpack and usual facetted/mixed form/depth hoar structure below 50 cm depth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</si>
  <si>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</si>
  <si>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</si>
  <si>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</si>
  <si>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</si>
  <si>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</si>
  <si>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</si>
  <si>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</si>
  <si>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</si>
  <si>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</si>
  <si>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</si>
  <si>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</si>
  <si>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</si>
  <si>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</si>
  <si>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</si>
  <si>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</si>
  <si>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</si>
  <si>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</si>
  <si>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</si>
  <si>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</si>
  <si>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</si>
  <si>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</si>
  <si>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</si>
  <si>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</si>
  <si>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</si>
  <si>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</si>
  <si>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</si>
  <si>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0.2-0.3</t>
  </si>
  <si>
    <t xml:space="preserve">1f</t>
  </si>
  <si>
    <t xml:space="preserve">Windpack</t>
  </si>
  <si>
    <t xml:space="preserve">K</t>
  </si>
  <si>
    <t xml:space="preserve">facet</t>
  </si>
  <si>
    <t xml:space="preserve">1-2</t>
  </si>
  <si>
    <t xml:space="preserve">Mixed</t>
  </si>
  <si>
    <t xml:space="preserve">p</t>
  </si>
  <si>
    <t xml:space="preserve">1-3</t>
  </si>
  <si>
    <t xml:space="preserve">3-5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</si>
  <si>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</si>
  <si>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</si>
  <si>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</si>
  <si>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</si>
  <si>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</si>
  <si>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</si>
  <si>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</si>
  <si>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 0-1 cm</t>
  </si>
  <si>
    <t xml:space="preserve">0-1 cm</t>
  </si>
  <si>
    <t xml:space="preserve">Surface 1-2 cm</t>
  </si>
  <si>
    <t xml:space="preserve">1-2 cm</t>
  </si>
  <si>
    <t xml:space="preserve">Surface 2-3 cm</t>
  </si>
  <si>
    <t xml:space="preserve">2-3 cm</t>
  </si>
  <si>
    <t xml:space="preserve">2-3 cm</t>
  </si>
  <si>
    <t xml:space="preserve">Surface 3-4 cm</t>
  </si>
  <si>
    <t xml:space="preserve">3-4 cm</t>
  </si>
  <si>
    <t xml:space="preserve">Surface 4-5 cm</t>
  </si>
  <si>
    <t xml:space="preserve">4-5 cm</t>
  </si>
  <si>
    <t xml:space="preserve">127-118 cm</t>
  </si>
  <si>
    <t xml:space="preserve">118-114 cm</t>
  </si>
  <si>
    <t xml:space="preserve">114-110 cm</t>
  </si>
  <si>
    <t xml:space="preserve">110-100 cm</t>
  </si>
  <si>
    <t xml:space="preserve">100-89 cm</t>
  </si>
  <si>
    <t xml:space="preserve">89-76 cm</t>
  </si>
  <si>
    <t xml:space="preserve">76-72 cm</t>
  </si>
  <si>
    <t xml:space="preserve">72-60 cm</t>
  </si>
  <si>
    <t xml:space="preserve">60-45 cm</t>
  </si>
  <si>
    <t xml:space="preserve">45-33 cm</t>
  </si>
  <si>
    <t xml:space="preserve">33-0 cm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</si>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</sst>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39728419858"/>
          <c:y val="0.0199891321223413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50320314"/>
        <c:axId val="31488447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16078955"/>
        <c:axId val="18527466"/>
      </c:scatterChart>
      <c:valAx>
        <c:axId val="50320314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31488447"/>
        <c:crosses val="min"/>
        <c:crossBetween val="midCat"/>
      </c:valAx>
      <c:valAx>
        <c:axId val="31488447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0320314"/>
        <c:crosses val="autoZero"/>
        <c:crossBetween val="midCat"/>
      </c:valAx>
      <c:valAx>
        <c:axId val="16078955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527466"/>
        <c:crosses val="max"/>
        <c:crossBetween val="midCat"/>
      </c:valAx>
      <c:valAx>
        <c:axId val="18527466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16078955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128520</xdr:colOff>
      <xdr:row>11</xdr:row>
      <xdr:rowOff>847800</xdr:rowOff>
    </xdr:to>
    <xdr:graphicFrame>
      <xdr:nvGraphicFramePr>
        <xdr:cNvPr id="0" name=""/>
        <xdr:cNvGraphicFramePr/>
      </xdr:nvGraphicFramePr>
      <xdr:xfrm>
        <a:off x="131658480" y="380880"/>
        <a:ext cx="16489800" cy="9274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32" zoomScaleNormal="32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77.7340999245644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39.1204999387264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3764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0.416666666666667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0.916666666666667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24.5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47.6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127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127</v>
      </c>
      <c r="C22" s="42" t="n">
        <v>118</v>
      </c>
      <c r="D22" s="42" t="n">
        <v>0</v>
      </c>
      <c r="E22" s="42" t="n">
        <f aca="false">B22-C22</f>
        <v>9</v>
      </c>
      <c r="F22" s="42"/>
      <c r="G22" s="42"/>
      <c r="H22" s="42" t="n">
        <v>310</v>
      </c>
      <c r="I22" s="42" t="n">
        <v>118</v>
      </c>
      <c r="J22" s="42" t="n">
        <v>28.3</v>
      </c>
      <c r="K22" s="42" t="s">
        <v>63</v>
      </c>
      <c r="L22" s="42"/>
      <c r="M22" s="42" t="s">
        <v>64</v>
      </c>
      <c r="N22" s="42"/>
      <c r="O22" s="42"/>
      <c r="P22" s="42"/>
      <c r="Q22" s="42"/>
      <c r="R22" s="42"/>
      <c r="S22" s="43" t="n">
        <f aca="false">AVERAGE('SSA Data details'!E28:E30)</f>
        <v>34.1</v>
      </c>
      <c r="T22" s="42" t="s">
        <v>65</v>
      </c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118</v>
      </c>
      <c r="C23" s="42" t="n">
        <v>114</v>
      </c>
      <c r="D23" s="42" t="n">
        <f aca="false">$B$22-B23</f>
        <v>9</v>
      </c>
      <c r="E23" s="42" t="n">
        <f aca="false">$B$22-C23</f>
        <v>13</v>
      </c>
      <c r="F23" s="42"/>
      <c r="G23" s="42"/>
      <c r="H23" s="42" t="n">
        <v>410</v>
      </c>
      <c r="I23" s="42" t="n">
        <v>114</v>
      </c>
      <c r="J23" s="42" t="n">
        <v>29.8</v>
      </c>
      <c r="K23" s="42" t="s">
        <v>66</v>
      </c>
      <c r="L23" s="42"/>
      <c r="M23" s="42" t="n">
        <v>0.1</v>
      </c>
      <c r="N23" s="42"/>
      <c r="O23" s="42"/>
      <c r="P23" s="42"/>
      <c r="Q23" s="42"/>
      <c r="R23" s="42"/>
      <c r="S23" s="43" t="n">
        <f aca="false">AVERAGE('SSA Data details'!E31:E33)</f>
        <v>20.4666666666667</v>
      </c>
      <c r="T23" s="42" t="s">
        <v>67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114</v>
      </c>
      <c r="C24" s="42" t="n">
        <v>110</v>
      </c>
      <c r="D24" s="42" t="n">
        <f aca="false">$B$22-B24</f>
        <v>13</v>
      </c>
      <c r="E24" s="42" t="n">
        <f aca="false">$B$22-C24</f>
        <v>17</v>
      </c>
      <c r="F24" s="42"/>
      <c r="G24" s="42"/>
      <c r="H24" s="42" t="n">
        <v>320</v>
      </c>
      <c r="I24" s="42" t="n">
        <v>110</v>
      </c>
      <c r="J24" s="42" t="n">
        <v>31.3</v>
      </c>
      <c r="K24" s="42" t="s">
        <v>68</v>
      </c>
      <c r="L24" s="42"/>
      <c r="M24" s="42" t="s">
        <v>69</v>
      </c>
      <c r="N24" s="42"/>
      <c r="O24" s="42"/>
      <c r="P24" s="42"/>
      <c r="Q24" s="42"/>
      <c r="R24" s="42"/>
      <c r="S24" s="43" t="n">
        <f aca="false">AVERAGE('SSA Data details'!E34:E36)</f>
        <v>19.3</v>
      </c>
      <c r="T24" s="42" t="s">
        <v>65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5</v>
      </c>
      <c r="B25" s="42" t="n">
        <v>110</v>
      </c>
      <c r="C25" s="42" t="n">
        <v>100</v>
      </c>
      <c r="D25" s="42" t="n">
        <f aca="false">$B$22-B25</f>
        <v>17</v>
      </c>
      <c r="E25" s="42" t="n">
        <f aca="false">$B$22-C25</f>
        <v>27</v>
      </c>
      <c r="F25" s="42"/>
      <c r="G25" s="42"/>
      <c r="H25" s="42" t="n">
        <v>330</v>
      </c>
      <c r="I25" s="42" t="n">
        <v>100</v>
      </c>
      <c r="J25" s="42" t="n">
        <v>33.7</v>
      </c>
      <c r="K25" s="42" t="s">
        <v>70</v>
      </c>
      <c r="L25" s="42"/>
      <c r="M25" s="42" t="s">
        <v>69</v>
      </c>
      <c r="N25" s="42"/>
      <c r="O25" s="42"/>
      <c r="P25" s="42"/>
      <c r="Q25" s="42"/>
      <c r="R25" s="42"/>
      <c r="S25" s="43" t="n">
        <f aca="false">AVERAGE('SSA Data details'!E37:E39)</f>
        <v>19.0333333333333</v>
      </c>
      <c r="T25" s="42" t="s">
        <v>71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6</v>
      </c>
      <c r="B26" s="42" t="n">
        <v>100</v>
      </c>
      <c r="C26" s="42" t="n">
        <v>89</v>
      </c>
      <c r="D26" s="42" t="n">
        <f aca="false">$B$22-B26</f>
        <v>27</v>
      </c>
      <c r="E26" s="42" t="n">
        <f aca="false">$B$22-C26</f>
        <v>38</v>
      </c>
      <c r="F26" s="42"/>
      <c r="G26" s="42"/>
      <c r="H26" s="42" t="n">
        <v>330</v>
      </c>
      <c r="I26" s="42" t="n">
        <v>89</v>
      </c>
      <c r="J26" s="42" t="n">
        <v>36.5</v>
      </c>
      <c r="K26" s="42" t="s">
        <v>70</v>
      </c>
      <c r="L26" s="42"/>
      <c r="M26" s="42" t="s">
        <v>69</v>
      </c>
      <c r="N26" s="42"/>
      <c r="O26" s="42"/>
      <c r="P26" s="42"/>
      <c r="Q26" s="42"/>
      <c r="R26" s="42"/>
      <c r="S26" s="43" t="n">
        <f aca="false">AVERAGE('SSA Data details'!E40:E42)</f>
        <v>15</v>
      </c>
      <c r="T26" s="42" t="s">
        <v>71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7</v>
      </c>
      <c r="B27" s="42" t="n">
        <v>89</v>
      </c>
      <c r="C27" s="42" t="n">
        <v>76</v>
      </c>
      <c r="D27" s="42" t="n">
        <f aca="false">$B$22-B27</f>
        <v>38</v>
      </c>
      <c r="E27" s="42" t="n">
        <f aca="false">$B$22-C27</f>
        <v>51</v>
      </c>
      <c r="F27" s="42"/>
      <c r="G27" s="42"/>
      <c r="H27" s="42" t="n">
        <v>420</v>
      </c>
      <c r="I27" s="42" t="n">
        <v>76</v>
      </c>
      <c r="J27" s="42" t="n">
        <v>37.3</v>
      </c>
      <c r="K27" s="42" t="s">
        <v>70</v>
      </c>
      <c r="L27" s="42"/>
      <c r="M27" s="42" t="n">
        <v>2</v>
      </c>
      <c r="N27" s="42"/>
      <c r="O27" s="42"/>
      <c r="P27" s="42"/>
      <c r="Q27" s="42"/>
      <c r="R27" s="42"/>
      <c r="S27" s="43" t="n">
        <f aca="false">AVERAGE('SSA Data details'!E43:E45)</f>
        <v>16.4333333333333</v>
      </c>
      <c r="T27" s="42" t="s">
        <v>67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 t="n">
        <v>8</v>
      </c>
      <c r="B28" s="42" t="n">
        <v>76</v>
      </c>
      <c r="C28" s="42" t="n">
        <v>72</v>
      </c>
      <c r="D28" s="42" t="n">
        <f aca="false">$B$22-B28</f>
        <v>51</v>
      </c>
      <c r="E28" s="42" t="n">
        <f aca="false">$B$22-C28</f>
        <v>55</v>
      </c>
      <c r="F28" s="42"/>
      <c r="G28" s="42"/>
      <c r="H28" s="42" t="n">
        <v>390</v>
      </c>
      <c r="I28" s="42" t="n">
        <v>72</v>
      </c>
      <c r="J28" s="42" t="n">
        <v>39.6</v>
      </c>
      <c r="K28" s="42" t="s">
        <v>66</v>
      </c>
      <c r="L28" s="42"/>
      <c r="M28" s="42" t="s">
        <v>69</v>
      </c>
      <c r="N28" s="42"/>
      <c r="O28" s="42"/>
      <c r="P28" s="42"/>
      <c r="Q28" s="42"/>
      <c r="R28" s="42"/>
      <c r="S28" s="43" t="n">
        <f aca="false">AVERAGE('SSA Data details'!E46:E48)</f>
        <v>13.6</v>
      </c>
      <c r="T28" s="42" t="s">
        <v>67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 t="n">
        <v>9</v>
      </c>
      <c r="B29" s="42" t="n">
        <v>72</v>
      </c>
      <c r="C29" s="42" t="n">
        <v>60</v>
      </c>
      <c r="D29" s="42" t="n">
        <f aca="false">$B$22-B29</f>
        <v>55</v>
      </c>
      <c r="E29" s="42" t="n">
        <f aca="false">$B$22-C29</f>
        <v>67</v>
      </c>
      <c r="F29" s="42"/>
      <c r="G29" s="42"/>
      <c r="H29" s="48" t="n">
        <v>340</v>
      </c>
      <c r="I29" s="42" t="n">
        <v>60</v>
      </c>
      <c r="J29" s="42" t="n">
        <v>41.8</v>
      </c>
      <c r="K29" s="42" t="s">
        <v>70</v>
      </c>
      <c r="L29" s="42"/>
      <c r="M29" s="42" t="s">
        <v>72</v>
      </c>
      <c r="N29" s="42"/>
      <c r="O29" s="42"/>
      <c r="P29" s="42"/>
      <c r="Q29" s="42"/>
      <c r="R29" s="42"/>
      <c r="S29" s="43" t="n">
        <f aca="false">AVERAGE('SSA Data details'!E49:E51)</f>
        <v>12</v>
      </c>
      <c r="T29" s="42" t="s">
        <v>71</v>
      </c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 t="n">
        <v>10</v>
      </c>
      <c r="B30" s="42" t="n">
        <v>60</v>
      </c>
      <c r="C30" s="42" t="n">
        <v>45</v>
      </c>
      <c r="D30" s="42" t="n">
        <f aca="false">$B$22-B30</f>
        <v>67</v>
      </c>
      <c r="E30" s="42" t="n">
        <f aca="false">$B$22-C30</f>
        <v>82</v>
      </c>
      <c r="F30" s="42"/>
      <c r="G30" s="42"/>
      <c r="H30" s="42" t="n">
        <v>300</v>
      </c>
      <c r="I30" s="42" t="n">
        <v>45</v>
      </c>
      <c r="J30" s="42" t="n">
        <v>43.6</v>
      </c>
      <c r="K30" s="42" t="s">
        <v>70</v>
      </c>
      <c r="L30" s="42"/>
      <c r="M30" s="42" t="s">
        <v>73</v>
      </c>
      <c r="N30" s="42"/>
      <c r="O30" s="42"/>
      <c r="P30" s="42"/>
      <c r="Q30" s="42"/>
      <c r="R30" s="42"/>
      <c r="S30" s="43" t="n">
        <f aca="false">AVERAGE('SSA Data details'!E52:E54)</f>
        <v>10.7666666666667</v>
      </c>
      <c r="T30" s="42" t="s">
        <v>65</v>
      </c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 t="n">
        <v>11</v>
      </c>
      <c r="B31" s="42" t="n">
        <v>45</v>
      </c>
      <c r="C31" s="42" t="n">
        <v>33</v>
      </c>
      <c r="D31" s="42" t="n">
        <f aca="false">$B$22-B31</f>
        <v>82</v>
      </c>
      <c r="E31" s="42" t="n">
        <f aca="false">$B$22-C31</f>
        <v>94</v>
      </c>
      <c r="F31" s="42"/>
      <c r="G31" s="42"/>
      <c r="H31" s="48" t="n">
        <v>360</v>
      </c>
      <c r="I31" s="42" t="n">
        <v>33</v>
      </c>
      <c r="J31" s="42" t="n">
        <v>44.7</v>
      </c>
      <c r="K31" s="42" t="s">
        <v>66</v>
      </c>
      <c r="L31" s="42"/>
      <c r="M31" s="42" t="n">
        <v>0.1</v>
      </c>
      <c r="N31" s="42"/>
      <c r="O31" s="42"/>
      <c r="P31" s="42"/>
      <c r="Q31" s="42"/>
      <c r="R31" s="42"/>
      <c r="S31" s="43" t="n">
        <f aca="false">AVERAGE('SSA Data details'!E55:E57)</f>
        <v>16.4</v>
      </c>
      <c r="T31" s="42" t="s">
        <v>67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 t="n">
        <v>12</v>
      </c>
      <c r="B32" s="42" t="n">
        <v>33</v>
      </c>
      <c r="C32" s="42" t="n">
        <v>0</v>
      </c>
      <c r="D32" s="42" t="n">
        <f aca="false">$B$22-B32</f>
        <v>94</v>
      </c>
      <c r="E32" s="42" t="n">
        <f aca="false">$B$22-C32</f>
        <v>127</v>
      </c>
      <c r="F32" s="42"/>
      <c r="G32" s="42"/>
      <c r="H32" s="42" t="n">
        <v>290</v>
      </c>
      <c r="I32" s="42" t="n">
        <v>0</v>
      </c>
      <c r="J32" s="42" t="n">
        <v>47.6</v>
      </c>
      <c r="K32" s="42" t="s">
        <v>70</v>
      </c>
      <c r="L32" s="42"/>
      <c r="M32" s="42" t="s">
        <v>73</v>
      </c>
      <c r="N32" s="42"/>
      <c r="O32" s="42"/>
      <c r="P32" s="42"/>
      <c r="Q32" s="42"/>
      <c r="R32" s="42"/>
      <c r="S32" s="43" t="n">
        <f aca="false">AVERAGE('SSA Data details'!E58:E60)</f>
        <v>14.0666666666667</v>
      </c>
      <c r="T32" s="42" t="s">
        <v>65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42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2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/>
      <c r="B35" s="42"/>
      <c r="C35" s="42"/>
      <c r="D35" s="42"/>
      <c r="E35" s="42"/>
      <c r="F35" s="49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50"/>
      <c r="B36" s="42"/>
      <c r="C36" s="42"/>
      <c r="D36" s="42"/>
      <c r="E36" s="42"/>
      <c r="F36" s="49"/>
      <c r="G36" s="49"/>
      <c r="H36" s="42"/>
      <c r="I36" s="42"/>
      <c r="J36" s="42"/>
      <c r="K36" s="51"/>
      <c r="L36" s="51"/>
      <c r="M36" s="42"/>
      <c r="N36" s="51"/>
      <c r="O36" s="52"/>
      <c r="P36" s="52"/>
      <c r="Q36" s="51"/>
      <c r="R36" s="42"/>
      <c r="S36" s="43"/>
      <c r="T36" s="42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50"/>
      <c r="B37" s="42"/>
      <c r="C37" s="42"/>
      <c r="D37" s="42"/>
      <c r="E37" s="42"/>
      <c r="F37" s="49"/>
      <c r="G37" s="42"/>
      <c r="H37" s="42"/>
      <c r="I37" s="42"/>
      <c r="J37" s="42"/>
      <c r="K37" s="51"/>
      <c r="L37" s="51"/>
      <c r="M37" s="42"/>
      <c r="N37" s="51"/>
      <c r="O37" s="52"/>
      <c r="P37" s="52"/>
      <c r="Q37" s="51"/>
      <c r="R37" s="42"/>
      <c r="S37" s="42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50"/>
      <c r="B38" s="53"/>
      <c r="C38" s="49"/>
      <c r="D38" s="49"/>
      <c r="E38" s="49"/>
      <c r="F38" s="49"/>
      <c r="G38" s="49"/>
      <c r="H38" s="49"/>
      <c r="I38" s="51"/>
      <c r="J38" s="51"/>
      <c r="K38" s="51"/>
      <c r="L38" s="51"/>
      <c r="M38" s="51"/>
      <c r="N38" s="51"/>
      <c r="O38" s="52"/>
      <c r="P38" s="52"/>
      <c r="Q38" s="51"/>
      <c r="R38" s="42"/>
      <c r="S38" s="42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50"/>
      <c r="B39" s="53"/>
      <c r="C39" s="49"/>
      <c r="D39" s="49"/>
      <c r="E39" s="49"/>
      <c r="F39" s="49"/>
      <c r="G39" s="49"/>
      <c r="H39" s="49"/>
      <c r="I39" s="51"/>
      <c r="J39" s="51"/>
      <c r="K39" s="51"/>
      <c r="L39" s="51"/>
      <c r="M39" s="51"/>
      <c r="N39" s="51"/>
      <c r="O39" s="52"/>
      <c r="P39" s="52"/>
      <c r="Q39" s="51"/>
      <c r="R39" s="42"/>
      <c r="S39" s="42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50"/>
      <c r="B40" s="53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0"/>
      <c r="B41" s="53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0"/>
      <c r="B42" s="53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0"/>
      <c r="B43" s="53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0"/>
      <c r="B44" s="53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0"/>
      <c r="B45" s="53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0"/>
      <c r="B46" s="53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0"/>
      <c r="B47" s="53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0"/>
      <c r="B48" s="53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0"/>
      <c r="B49" s="53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0"/>
      <c r="B50" s="53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" colorId="64" zoomScale="32" zoomScaleNormal="32" zoomScalePageLayoutView="100" workbookViewId="0">
      <selection pane="topLeft" activeCell="H61" activeCellId="0" sqref="H61"/>
    </sheetView>
  </sheetViews>
  <sheetFormatPr defaultRowHeight="26.8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99.5"/>
    <col collapsed="false" customWidth="true" hidden="false" outlineLevel="0" max="4" min="3" style="54" width="30.85"/>
    <col collapsed="false" customWidth="true" hidden="false" outlineLevel="0" max="5" min="5" style="54" width="72.21"/>
    <col collapsed="false" customWidth="true" hidden="false" outlineLevel="0" max="6" min="6" style="54" width="61.74"/>
    <col collapsed="false" customWidth="true" hidden="false" outlineLevel="0" max="7" min="7" style="56" width="45.13"/>
    <col collapsed="false" customWidth="true" hidden="false" outlineLevel="0" max="1025" min="8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74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77.7340999245644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39.1204999387264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24.12.18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7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8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59" t="str">
        <f aca="false">'Global data DD.MM.YY'!B11</f>
        <v>Clear morning but clouds and wind came in around 11:00 UTC, increasing to 4-6 m.s-1, and moisture and little snow</v>
      </c>
      <c r="C11" s="59"/>
      <c r="D11" s="59"/>
      <c r="E11" s="59"/>
      <c r="F11" s="59"/>
    </row>
    <row r="12" customFormat="false" ht="99.35" hidden="false" customHeight="true" outlineLevel="0" collapsed="false">
      <c r="A12" s="26"/>
      <c r="B12" s="59"/>
      <c r="C12" s="59" t="s">
        <v>75</v>
      </c>
      <c r="D12" s="59" t="s">
        <v>76</v>
      </c>
      <c r="E12" s="59" t="s">
        <v>77</v>
      </c>
      <c r="F12" s="59" t="s">
        <v>78</v>
      </c>
      <c r="G12" s="56" t="s">
        <v>79</v>
      </c>
      <c r="H12" s="54" t="s">
        <v>80</v>
      </c>
    </row>
    <row r="13" customFormat="false" ht="26.8" hidden="false" customHeight="false" outlineLevel="0" collapsed="false">
      <c r="A13" s="54" t="n">
        <v>1</v>
      </c>
      <c r="B13" s="55" t="s">
        <v>81</v>
      </c>
      <c r="C13" s="54" t="n">
        <v>507</v>
      </c>
      <c r="D13" s="54" t="n">
        <v>48.83</v>
      </c>
      <c r="E13" s="54" t="n">
        <v>45.5</v>
      </c>
      <c r="F13" s="55" t="s">
        <v>82</v>
      </c>
      <c r="H13" s="60" t="n">
        <v>310</v>
      </c>
    </row>
    <row r="14" customFormat="false" ht="26.8" hidden="false" customHeight="false" outlineLevel="0" collapsed="false">
      <c r="A14" s="54" t="n">
        <v>2</v>
      </c>
      <c r="C14" s="54" t="n">
        <v>473.8</v>
      </c>
      <c r="D14" s="54" t="n">
        <v>46.23</v>
      </c>
      <c r="E14" s="54" t="n">
        <v>39.5</v>
      </c>
      <c r="F14" s="55" t="s">
        <v>82</v>
      </c>
      <c r="H14" s="60"/>
    </row>
    <row r="15" customFormat="false" ht="26.8" hidden="false" customHeight="false" outlineLevel="0" collapsed="false">
      <c r="A15" s="54" t="n">
        <v>3</v>
      </c>
      <c r="C15" s="54" t="n">
        <v>437</v>
      </c>
      <c r="D15" s="54" t="n">
        <v>43.21</v>
      </c>
      <c r="E15" s="54" t="n">
        <v>33.5</v>
      </c>
      <c r="F15" s="55" t="s">
        <v>82</v>
      </c>
      <c r="H15" s="60"/>
    </row>
    <row r="16" customFormat="false" ht="26.8" hidden="false" customHeight="false" outlineLevel="0" collapsed="false">
      <c r="A16" s="54" t="n">
        <v>4</v>
      </c>
      <c r="B16" s="55" t="s">
        <v>83</v>
      </c>
      <c r="C16" s="54" t="n">
        <v>428</v>
      </c>
      <c r="D16" s="54" t="n">
        <v>42.45</v>
      </c>
      <c r="E16" s="54" t="n">
        <v>32.2</v>
      </c>
      <c r="F16" s="55" t="s">
        <v>84</v>
      </c>
      <c r="H16" s="60"/>
    </row>
    <row r="17" customFormat="false" ht="26.8" hidden="false" customHeight="false" outlineLevel="0" collapsed="false">
      <c r="A17" s="54" t="n">
        <v>5</v>
      </c>
      <c r="C17" s="54" t="n">
        <v>427.1</v>
      </c>
      <c r="D17" s="54" t="n">
        <v>42.37</v>
      </c>
      <c r="E17" s="54" t="n">
        <v>32</v>
      </c>
      <c r="F17" s="55" t="s">
        <v>84</v>
      </c>
      <c r="H17" s="60"/>
    </row>
    <row r="18" customFormat="false" ht="26.8" hidden="false" customHeight="false" outlineLevel="0" collapsed="false">
      <c r="A18" s="54" t="n">
        <v>6</v>
      </c>
      <c r="C18" s="54" t="n">
        <v>431.4</v>
      </c>
      <c r="D18" s="54" t="n">
        <v>42.74</v>
      </c>
      <c r="E18" s="54" t="n">
        <v>32.7</v>
      </c>
      <c r="F18" s="55" t="s">
        <v>84</v>
      </c>
      <c r="H18" s="60"/>
    </row>
    <row r="19" customFormat="false" ht="26.8" hidden="false" customHeight="false" outlineLevel="0" collapsed="false">
      <c r="A19" s="54" t="n">
        <v>7</v>
      </c>
      <c r="B19" s="55" t="s">
        <v>85</v>
      </c>
      <c r="C19" s="54" t="n">
        <v>425.3</v>
      </c>
      <c r="D19" s="54" t="n">
        <v>42.22</v>
      </c>
      <c r="E19" s="54" t="n">
        <v>31.8</v>
      </c>
      <c r="F19" s="55" t="s">
        <v>86</v>
      </c>
      <c r="H19" s="60"/>
    </row>
    <row r="20" customFormat="false" ht="26.8" hidden="false" customHeight="false" outlineLevel="0" collapsed="false">
      <c r="A20" s="54" t="n">
        <v>8</v>
      </c>
      <c r="C20" s="54" t="n">
        <v>418.7</v>
      </c>
      <c r="D20" s="54" t="n">
        <v>41.65</v>
      </c>
      <c r="E20" s="54" t="n">
        <v>30.8</v>
      </c>
      <c r="F20" s="55" t="s">
        <v>87</v>
      </c>
      <c r="H20" s="60"/>
    </row>
    <row r="21" customFormat="false" ht="26.8" hidden="false" customHeight="false" outlineLevel="0" collapsed="false">
      <c r="A21" s="54" t="n">
        <v>9</v>
      </c>
      <c r="C21" s="54" t="n">
        <v>418.4</v>
      </c>
      <c r="D21" s="54" t="n">
        <v>41.63</v>
      </c>
      <c r="E21" s="54" t="n">
        <v>30.7</v>
      </c>
      <c r="F21" s="55" t="s">
        <v>87</v>
      </c>
      <c r="H21" s="60"/>
    </row>
    <row r="22" customFormat="false" ht="26.8" hidden="false" customHeight="false" outlineLevel="0" collapsed="false">
      <c r="A22" s="54" t="n">
        <v>10</v>
      </c>
      <c r="B22" s="55" t="s">
        <v>88</v>
      </c>
      <c r="C22" s="54" t="n">
        <v>410.8</v>
      </c>
      <c r="D22" s="54" t="n">
        <v>40.97</v>
      </c>
      <c r="E22" s="54" t="n">
        <v>29.7</v>
      </c>
      <c r="F22" s="55" t="s">
        <v>89</v>
      </c>
      <c r="H22" s="60"/>
    </row>
    <row r="23" customFormat="false" ht="26.8" hidden="false" customHeight="false" outlineLevel="0" collapsed="false">
      <c r="A23" s="54" t="n">
        <v>11</v>
      </c>
      <c r="C23" s="54" t="n">
        <v>410.7</v>
      </c>
      <c r="D23" s="54" t="n">
        <v>40.96</v>
      </c>
      <c r="E23" s="54" t="n">
        <v>29.6</v>
      </c>
      <c r="F23" s="55" t="s">
        <v>89</v>
      </c>
      <c r="H23" s="60"/>
    </row>
    <row r="24" customFormat="false" ht="26.8" hidden="false" customHeight="false" outlineLevel="0" collapsed="false">
      <c r="A24" s="54" t="n">
        <v>12</v>
      </c>
      <c r="C24" s="54" t="n">
        <v>409.8</v>
      </c>
      <c r="D24" s="54" t="n">
        <v>40.88</v>
      </c>
      <c r="E24" s="54" t="n">
        <v>29.5</v>
      </c>
      <c r="F24" s="55" t="s">
        <v>89</v>
      </c>
      <c r="H24" s="60"/>
    </row>
    <row r="25" customFormat="false" ht="26.8" hidden="false" customHeight="false" outlineLevel="0" collapsed="false">
      <c r="A25" s="54" t="n">
        <v>13</v>
      </c>
      <c r="B25" s="55" t="s">
        <v>90</v>
      </c>
      <c r="C25" s="54" t="n">
        <v>435.9</v>
      </c>
      <c r="D25" s="54" t="n">
        <v>43.12</v>
      </c>
      <c r="E25" s="54" t="n">
        <v>33.3</v>
      </c>
      <c r="F25" s="55" t="s">
        <v>91</v>
      </c>
      <c r="H25" s="60"/>
    </row>
    <row r="26" customFormat="false" ht="26.8" hidden="false" customHeight="false" outlineLevel="0" collapsed="false">
      <c r="A26" s="54" t="n">
        <v>14</v>
      </c>
      <c r="C26" s="54" t="n">
        <v>422.7</v>
      </c>
      <c r="D26" s="54" t="n">
        <v>42</v>
      </c>
      <c r="E26" s="54" t="n">
        <v>31.4</v>
      </c>
      <c r="F26" s="55" t="s">
        <v>91</v>
      </c>
      <c r="H26" s="60"/>
    </row>
    <row r="27" customFormat="false" ht="26.8" hidden="false" customHeight="false" outlineLevel="0" collapsed="false">
      <c r="A27" s="54" t="n">
        <v>15</v>
      </c>
      <c r="C27" s="54" t="n">
        <v>419.8</v>
      </c>
      <c r="D27" s="54" t="n">
        <v>41.75</v>
      </c>
      <c r="E27" s="54" t="n">
        <v>30.9</v>
      </c>
      <c r="F27" s="55" t="s">
        <v>91</v>
      </c>
      <c r="H27" s="60"/>
    </row>
    <row r="28" customFormat="false" ht="26.8" hidden="false" customHeight="false" outlineLevel="0" collapsed="false">
      <c r="A28" s="54" t="n">
        <v>16</v>
      </c>
      <c r="B28" s="55" t="s">
        <v>92</v>
      </c>
      <c r="C28" s="54" t="n">
        <v>436.7</v>
      </c>
      <c r="D28" s="54" t="n">
        <v>43.18</v>
      </c>
      <c r="E28" s="54" t="n">
        <v>33.5</v>
      </c>
      <c r="F28" s="55" t="s">
        <v>92</v>
      </c>
      <c r="H28" s="60" t="n">
        <v>310</v>
      </c>
    </row>
    <row r="29" customFormat="false" ht="26.8" hidden="false" customHeight="false" outlineLevel="0" collapsed="false">
      <c r="A29" s="54" t="n">
        <v>17</v>
      </c>
      <c r="C29" s="54" t="n">
        <v>448.7</v>
      </c>
      <c r="D29" s="54" t="n">
        <v>44.18</v>
      </c>
      <c r="E29" s="54" t="n">
        <v>35.3</v>
      </c>
      <c r="F29" s="55"/>
      <c r="H29" s="61"/>
    </row>
    <row r="30" customFormat="false" ht="26.8" hidden="false" customHeight="false" outlineLevel="0" collapsed="false">
      <c r="A30" s="54" t="n">
        <v>18</v>
      </c>
      <c r="C30" s="54" t="n">
        <v>437</v>
      </c>
      <c r="D30" s="54" t="n">
        <v>43.21</v>
      </c>
      <c r="E30" s="54" t="n">
        <v>33.5</v>
      </c>
      <c r="F30" s="55"/>
      <c r="H30" s="61"/>
    </row>
    <row r="31" customFormat="false" ht="26.8" hidden="false" customHeight="false" outlineLevel="0" collapsed="false">
      <c r="A31" s="54" t="n">
        <v>19</v>
      </c>
      <c r="B31" s="55" t="s">
        <v>93</v>
      </c>
      <c r="C31" s="54" t="n">
        <v>331.6</v>
      </c>
      <c r="D31" s="54" t="n">
        <v>33.7</v>
      </c>
      <c r="E31" s="54" t="n">
        <v>20</v>
      </c>
      <c r="F31" s="55" t="s">
        <v>93</v>
      </c>
      <c r="H31" s="60" t="n">
        <v>410</v>
      </c>
    </row>
    <row r="32" customFormat="false" ht="26.8" hidden="false" customHeight="false" outlineLevel="0" collapsed="false">
      <c r="A32" s="54" t="n">
        <v>20</v>
      </c>
      <c r="C32" s="54" t="n">
        <v>342.6</v>
      </c>
      <c r="D32" s="54" t="n">
        <v>34.76</v>
      </c>
      <c r="E32" s="54" t="n">
        <v>21.2</v>
      </c>
      <c r="F32" s="55"/>
      <c r="H32" s="61"/>
    </row>
    <row r="33" customFormat="false" ht="26.8" hidden="false" customHeight="false" outlineLevel="0" collapsed="false">
      <c r="A33" s="54" t="n">
        <v>21</v>
      </c>
      <c r="C33" s="54" t="n">
        <v>333.4</v>
      </c>
      <c r="D33" s="54" t="n">
        <v>33.87</v>
      </c>
      <c r="E33" s="54" t="n">
        <v>20.2</v>
      </c>
      <c r="F33" s="55"/>
      <c r="H33" s="61"/>
    </row>
    <row r="34" customFormat="false" ht="26.8" hidden="false" customHeight="false" outlineLevel="0" collapsed="false">
      <c r="A34" s="54" t="n">
        <v>22</v>
      </c>
      <c r="B34" s="55" t="s">
        <v>94</v>
      </c>
      <c r="C34" s="54" t="n">
        <v>330.4</v>
      </c>
      <c r="D34" s="54" t="n">
        <v>33.58</v>
      </c>
      <c r="E34" s="54" t="n">
        <v>19.9</v>
      </c>
      <c r="F34" s="55" t="s">
        <v>94</v>
      </c>
      <c r="H34" s="60" t="n">
        <v>320</v>
      </c>
    </row>
    <row r="35" customFormat="false" ht="26.8" hidden="false" customHeight="false" outlineLevel="0" collapsed="false">
      <c r="A35" s="54" t="n">
        <v>23</v>
      </c>
      <c r="C35" s="54" t="n">
        <v>323.2</v>
      </c>
      <c r="D35" s="54" t="n">
        <v>32.88</v>
      </c>
      <c r="E35" s="54" t="n">
        <v>19.1</v>
      </c>
      <c r="F35" s="55"/>
      <c r="H35" s="60"/>
    </row>
    <row r="36" customFormat="false" ht="26.8" hidden="false" customHeight="false" outlineLevel="0" collapsed="false">
      <c r="A36" s="54" t="n">
        <v>24</v>
      </c>
      <c r="C36" s="54" t="n">
        <v>320.7</v>
      </c>
      <c r="D36" s="54" t="n">
        <v>32.64</v>
      </c>
      <c r="E36" s="54" t="n">
        <v>18.9</v>
      </c>
      <c r="F36" s="55"/>
      <c r="H36" s="60"/>
    </row>
    <row r="37" customFormat="false" ht="26.8" hidden="false" customHeight="false" outlineLevel="0" collapsed="false">
      <c r="A37" s="54" t="n">
        <v>25</v>
      </c>
      <c r="B37" s="55" t="s">
        <v>95</v>
      </c>
      <c r="C37" s="54" t="n">
        <v>320.8</v>
      </c>
      <c r="D37" s="54" t="n">
        <v>32.65</v>
      </c>
      <c r="E37" s="54" t="n">
        <v>18.9</v>
      </c>
      <c r="F37" s="55" t="s">
        <v>95</v>
      </c>
      <c r="H37" s="60" t="n">
        <v>330</v>
      </c>
    </row>
    <row r="38" customFormat="false" ht="26.8" hidden="false" customHeight="false" outlineLevel="0" collapsed="false">
      <c r="A38" s="54" t="n">
        <v>26</v>
      </c>
      <c r="C38" s="54" t="n">
        <v>325.6</v>
      </c>
      <c r="D38" s="54" t="n">
        <v>33.12</v>
      </c>
      <c r="E38" s="54" t="n">
        <v>19.4</v>
      </c>
      <c r="F38" s="55"/>
      <c r="H38" s="60"/>
    </row>
    <row r="39" customFormat="false" ht="26.8" hidden="false" customHeight="false" outlineLevel="0" collapsed="false">
      <c r="A39" s="54" t="n">
        <v>27</v>
      </c>
      <c r="C39" s="54" t="n">
        <v>319.6</v>
      </c>
      <c r="D39" s="54" t="n">
        <v>32.53</v>
      </c>
      <c r="E39" s="54" t="n">
        <v>18.8</v>
      </c>
      <c r="F39" s="55"/>
      <c r="H39" s="60"/>
    </row>
    <row r="40" customFormat="false" ht="26.8" hidden="false" customHeight="false" outlineLevel="0" collapsed="false">
      <c r="A40" s="54" t="n">
        <v>28</v>
      </c>
      <c r="B40" s="55" t="s">
        <v>96</v>
      </c>
      <c r="C40" s="54" t="n">
        <v>272.5</v>
      </c>
      <c r="D40" s="54" t="n">
        <v>27.72</v>
      </c>
      <c r="E40" s="54" t="n">
        <v>14.5</v>
      </c>
      <c r="F40" s="55" t="s">
        <v>96</v>
      </c>
      <c r="H40" s="60" t="n">
        <v>330</v>
      </c>
    </row>
    <row r="41" customFormat="false" ht="26.8" hidden="false" customHeight="false" outlineLevel="0" collapsed="false">
      <c r="A41" s="54" t="n">
        <v>29</v>
      </c>
      <c r="C41" s="54" t="n">
        <v>281.3</v>
      </c>
      <c r="D41" s="54" t="n">
        <v>28.64</v>
      </c>
      <c r="E41" s="54" t="n">
        <v>15.3</v>
      </c>
      <c r="F41" s="55"/>
      <c r="H41" s="60"/>
    </row>
    <row r="42" customFormat="false" ht="26.8" hidden="false" customHeight="false" outlineLevel="0" collapsed="false">
      <c r="A42" s="54" t="n">
        <v>30</v>
      </c>
      <c r="C42" s="54" t="n">
        <v>280.4</v>
      </c>
      <c r="D42" s="54" t="n">
        <v>28.55</v>
      </c>
      <c r="E42" s="54" t="n">
        <v>15.2</v>
      </c>
      <c r="F42" s="55"/>
      <c r="H42" s="60"/>
    </row>
    <row r="43" customFormat="false" ht="26.8" hidden="false" customHeight="false" outlineLevel="0" collapsed="false">
      <c r="A43" s="54" t="n">
        <v>31</v>
      </c>
      <c r="B43" s="55" t="s">
        <v>97</v>
      </c>
      <c r="C43" s="54" t="n">
        <v>301.4</v>
      </c>
      <c r="D43" s="54" t="n">
        <v>30.71</v>
      </c>
      <c r="E43" s="54" t="n">
        <v>17</v>
      </c>
      <c r="F43" s="55" t="s">
        <v>97</v>
      </c>
      <c r="H43" s="60" t="n">
        <v>420</v>
      </c>
    </row>
    <row r="44" customFormat="false" ht="26.8" hidden="false" customHeight="false" outlineLevel="0" collapsed="false">
      <c r="A44" s="54" t="n">
        <v>32</v>
      </c>
      <c r="C44" s="54" t="n">
        <v>300.6</v>
      </c>
      <c r="D44" s="54" t="n">
        <v>30.63</v>
      </c>
      <c r="E44" s="54" t="n">
        <v>17</v>
      </c>
      <c r="F44" s="55"/>
      <c r="H44" s="60"/>
    </row>
    <row r="45" customFormat="false" ht="26.8" hidden="false" customHeight="false" outlineLevel="0" collapsed="false">
      <c r="A45" s="54" t="n">
        <v>33</v>
      </c>
      <c r="C45" s="54" t="n">
        <v>281.8</v>
      </c>
      <c r="D45" s="54" t="n">
        <v>28.7</v>
      </c>
      <c r="E45" s="54" t="n">
        <v>15.3</v>
      </c>
      <c r="F45" s="55"/>
      <c r="H45" s="60"/>
    </row>
    <row r="46" customFormat="false" ht="26.8" hidden="false" customHeight="false" outlineLevel="0" collapsed="false">
      <c r="A46" s="54" t="n">
        <v>34</v>
      </c>
      <c r="B46" s="55" t="s">
        <v>98</v>
      </c>
      <c r="C46" s="54" t="n">
        <v>259.5</v>
      </c>
      <c r="D46" s="54" t="n">
        <v>26.33</v>
      </c>
      <c r="E46" s="54" t="n">
        <v>13.5</v>
      </c>
      <c r="F46" s="55" t="s">
        <v>98</v>
      </c>
      <c r="H46" s="60" t="n">
        <v>390</v>
      </c>
    </row>
    <row r="47" customFormat="false" ht="26.8" hidden="false" customHeight="false" outlineLevel="0" collapsed="false">
      <c r="A47" s="54" t="n">
        <v>35</v>
      </c>
      <c r="C47" s="54" t="n">
        <v>258.4</v>
      </c>
      <c r="D47" s="54" t="n">
        <v>26.21</v>
      </c>
      <c r="E47" s="54" t="n">
        <v>13.4</v>
      </c>
      <c r="F47" s="55"/>
      <c r="H47" s="60"/>
    </row>
    <row r="48" customFormat="false" ht="26.8" hidden="false" customHeight="false" outlineLevel="0" collapsed="false">
      <c r="A48" s="54" t="n">
        <v>36</v>
      </c>
      <c r="C48" s="54" t="n">
        <v>264.6</v>
      </c>
      <c r="D48" s="54" t="n">
        <v>26.88</v>
      </c>
      <c r="E48" s="54" t="n">
        <v>13.9</v>
      </c>
      <c r="F48" s="55"/>
      <c r="H48" s="60"/>
    </row>
    <row r="49" customFormat="false" ht="26.8" hidden="false" customHeight="false" outlineLevel="0" collapsed="false">
      <c r="A49" s="54" t="n">
        <v>37</v>
      </c>
      <c r="B49" s="55" t="s">
        <v>99</v>
      </c>
      <c r="C49" s="54" t="n">
        <v>236</v>
      </c>
      <c r="D49" s="54" t="n">
        <v>23.76</v>
      </c>
      <c r="E49" s="54" t="n">
        <v>11.7</v>
      </c>
      <c r="F49" s="55" t="s">
        <v>99</v>
      </c>
      <c r="H49" s="60" t="n">
        <v>340</v>
      </c>
    </row>
    <row r="50" customFormat="false" ht="26.8" hidden="false" customHeight="false" outlineLevel="0" collapsed="false">
      <c r="A50" s="54" t="n">
        <v>38</v>
      </c>
      <c r="C50" s="54" t="n">
        <v>242.2</v>
      </c>
      <c r="D50" s="54" t="n">
        <v>24.45</v>
      </c>
      <c r="E50" s="54" t="n">
        <v>12.2</v>
      </c>
      <c r="F50" s="55"/>
      <c r="H50" s="60"/>
    </row>
    <row r="51" customFormat="false" ht="26.8" hidden="false" customHeight="false" outlineLevel="0" collapsed="false">
      <c r="A51" s="54" t="n">
        <v>39</v>
      </c>
      <c r="C51" s="54" t="n">
        <v>240.5</v>
      </c>
      <c r="D51" s="54" t="n">
        <v>24.26</v>
      </c>
      <c r="E51" s="54" t="n">
        <v>12.1</v>
      </c>
      <c r="F51" s="55"/>
      <c r="H51" s="60"/>
    </row>
    <row r="52" customFormat="false" ht="26.8" hidden="false" customHeight="false" outlineLevel="0" collapsed="false">
      <c r="A52" s="54" t="n">
        <v>40</v>
      </c>
      <c r="B52" s="55" t="s">
        <v>100</v>
      </c>
      <c r="C52" s="54" t="n">
        <v>223.5</v>
      </c>
      <c r="D52" s="54" t="n">
        <v>22.35</v>
      </c>
      <c r="E52" s="54" t="n">
        <v>10.8</v>
      </c>
      <c r="F52" s="55" t="s">
        <v>100</v>
      </c>
      <c r="H52" s="60" t="n">
        <v>300</v>
      </c>
    </row>
    <row r="53" customFormat="false" ht="26.8" hidden="false" customHeight="false" outlineLevel="0" collapsed="false">
      <c r="A53" s="54" t="n">
        <v>41</v>
      </c>
      <c r="C53" s="54" t="n">
        <v>218.6</v>
      </c>
      <c r="D53" s="54" t="n">
        <v>21.79</v>
      </c>
      <c r="E53" s="54" t="n">
        <v>10.5</v>
      </c>
      <c r="F53" s="55"/>
      <c r="H53" s="60"/>
    </row>
    <row r="54" customFormat="false" ht="26.8" hidden="false" customHeight="false" outlineLevel="0" collapsed="false">
      <c r="A54" s="54" t="n">
        <v>42</v>
      </c>
      <c r="C54" s="54" t="n">
        <v>226.4</v>
      </c>
      <c r="D54" s="54" t="n">
        <v>22.68</v>
      </c>
      <c r="E54" s="54" t="n">
        <v>11</v>
      </c>
      <c r="F54" s="55"/>
      <c r="H54" s="60"/>
    </row>
    <row r="55" customFormat="false" ht="26.8" hidden="false" customHeight="false" outlineLevel="0" collapsed="false">
      <c r="A55" s="54" t="n">
        <v>43</v>
      </c>
      <c r="B55" s="55" t="s">
        <v>101</v>
      </c>
      <c r="C55" s="54" t="n">
        <v>292.6</v>
      </c>
      <c r="D55" s="54" t="n">
        <v>29.81</v>
      </c>
      <c r="E55" s="54" t="n">
        <v>16.2</v>
      </c>
      <c r="F55" s="55" t="s">
        <v>101</v>
      </c>
      <c r="H55" s="60" t="n">
        <v>360</v>
      </c>
    </row>
    <row r="56" customFormat="false" ht="26.8" hidden="false" customHeight="false" outlineLevel="0" collapsed="false">
      <c r="A56" s="54" t="n">
        <v>44</v>
      </c>
      <c r="C56" s="54" t="n">
        <v>291.3</v>
      </c>
      <c r="D56" s="54" t="n">
        <v>29.68</v>
      </c>
      <c r="E56" s="54" t="n">
        <v>16.1</v>
      </c>
      <c r="F56" s="55"/>
      <c r="H56" s="60"/>
    </row>
    <row r="57" customFormat="false" ht="26.8" hidden="false" customHeight="false" outlineLevel="0" collapsed="false">
      <c r="A57" s="54" t="n">
        <v>45</v>
      </c>
      <c r="C57" s="54" t="n">
        <v>300.4</v>
      </c>
      <c r="D57" s="54" t="n">
        <v>30.61</v>
      </c>
      <c r="E57" s="54" t="n">
        <v>16.9</v>
      </c>
      <c r="F57" s="55"/>
      <c r="H57" s="60"/>
    </row>
    <row r="58" customFormat="false" ht="26.8" hidden="false" customHeight="false" outlineLevel="0" collapsed="false">
      <c r="A58" s="54" t="n">
        <v>46</v>
      </c>
      <c r="B58" s="55" t="s">
        <v>102</v>
      </c>
      <c r="C58" s="54" t="n">
        <v>263.4</v>
      </c>
      <c r="D58" s="54" t="n">
        <v>26.75</v>
      </c>
      <c r="E58" s="54" t="n">
        <v>13.8</v>
      </c>
      <c r="F58" s="55" t="s">
        <v>102</v>
      </c>
      <c r="H58" s="60" t="n">
        <v>290</v>
      </c>
    </row>
    <row r="59" customFormat="false" ht="26.8" hidden="false" customHeight="false" outlineLevel="0" collapsed="false">
      <c r="A59" s="54" t="n">
        <v>47</v>
      </c>
      <c r="C59" s="54" t="n">
        <v>270.5</v>
      </c>
      <c r="D59" s="54" t="n">
        <v>27.51</v>
      </c>
      <c r="E59" s="54" t="n">
        <v>14.4</v>
      </c>
      <c r="F59" s="55"/>
      <c r="H59" s="60"/>
    </row>
    <row r="60" customFormat="false" ht="26.8" hidden="false" customHeight="false" outlineLevel="0" collapsed="false">
      <c r="A60" s="54" t="n">
        <v>48</v>
      </c>
      <c r="C60" s="54" t="n">
        <v>266.4</v>
      </c>
      <c r="D60" s="54" t="n">
        <v>27.07</v>
      </c>
      <c r="E60" s="54" t="n">
        <v>14</v>
      </c>
      <c r="F60" s="55"/>
      <c r="H60" s="60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47.4"/>
    <col collapsed="false" customWidth="true" hidden="false" outlineLevel="0" max="3" min="3" style="54" width="44.38"/>
    <col collapsed="false" customWidth="true" hidden="false" outlineLevel="0" max="4" min="4" style="55" width="30.85"/>
    <col collapsed="false" customWidth="true" hidden="false" outlineLevel="0" max="5" min="5" style="62" width="30.85"/>
    <col collapsed="false" customWidth="true" hidden="false" outlineLevel="0" max="6" min="6" style="63" width="30.85"/>
    <col collapsed="false" customWidth="true" hidden="false" outlineLevel="0" max="7" min="7" style="55" width="30.85"/>
    <col collapsed="false" customWidth="true" hidden="false" outlineLevel="0" max="8" min="8" style="62" width="30.85"/>
    <col collapsed="false" customWidth="true" hidden="false" outlineLevel="0" max="9" min="9" style="63" width="30.85"/>
    <col collapsed="false" customWidth="true" hidden="false" outlineLevel="0" max="10" min="10" style="64" width="30.85"/>
    <col collapsed="false" customWidth="true" hidden="false" outlineLevel="0" max="11" min="11" style="62" width="30.85"/>
    <col collapsed="false" customWidth="true" hidden="false" outlineLevel="0" max="12" min="12" style="63" width="30.85"/>
    <col collapsed="false" customWidth="true" hidden="false" outlineLevel="0" max="13" min="13" style="64" width="30.85"/>
    <col collapsed="false" customWidth="true" hidden="false" outlineLevel="0" max="14" min="14" style="62" width="30.85"/>
    <col collapsed="false" customWidth="true" hidden="false" outlineLevel="0" max="15" min="15" style="63" width="30.85"/>
    <col collapsed="false" customWidth="true" hidden="false" outlineLevel="0" max="16" min="16" style="56" width="30.85"/>
    <col collapsed="false" customWidth="true" hidden="false" outlineLevel="0" max="85" min="17" style="54" width="30.85"/>
    <col collapsed="false" customWidth="true" hidden="false" outlineLevel="0" max="86" min="86" style="65" width="30.85"/>
    <col collapsed="false" customWidth="true" hidden="false" outlineLevel="0" max="87" min="87" style="66" width="30.85"/>
    <col collapsed="false" customWidth="true" hidden="false" outlineLevel="0" max="88" min="88" style="67" width="30.85"/>
    <col collapsed="false" customWidth="true" hidden="false" outlineLevel="0" max="89" min="89" style="66" width="30.85"/>
    <col collapsed="false" customWidth="true" hidden="false" outlineLevel="0" max="90" min="90" style="67" width="30.85"/>
    <col collapsed="false" customWidth="true" hidden="false" outlineLevel="0" max="1025" min="91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77.7340999245644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39.1204999387264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24.12.18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0.416666666666667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0.916666666666667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68" t="str">
        <f aca="false">'Global data DD.MM.YY'!A11</f>
        <v>General comments (weather, clouds, other remarks)</v>
      </c>
      <c r="B11" s="59" t="s">
        <v>104</v>
      </c>
      <c r="C11" s="59"/>
      <c r="D11" s="59"/>
      <c r="E11" s="59"/>
      <c r="F11" s="59"/>
    </row>
    <row r="12" customFormat="false" ht="93.7" hidden="false" customHeight="true" outlineLevel="0" collapsed="false">
      <c r="A12" s="68" t="s">
        <v>105</v>
      </c>
      <c r="B12" s="59" t="s">
        <v>106</v>
      </c>
      <c r="C12" s="59" t="s">
        <v>107</v>
      </c>
      <c r="D12" s="69" t="s">
        <v>105</v>
      </c>
      <c r="E12" s="62" t="s">
        <v>106</v>
      </c>
      <c r="F12" s="63" t="s">
        <v>107</v>
      </c>
      <c r="G12" s="69" t="s">
        <v>105</v>
      </c>
      <c r="H12" s="62" t="s">
        <v>106</v>
      </c>
      <c r="I12" s="63" t="s">
        <v>107</v>
      </c>
      <c r="J12" s="64" t="s">
        <v>105</v>
      </c>
      <c r="K12" s="62" t="s">
        <v>106</v>
      </c>
      <c r="L12" s="63" t="s">
        <v>107</v>
      </c>
      <c r="M12" s="64" t="s">
        <v>105</v>
      </c>
      <c r="N12" s="62" t="s">
        <v>106</v>
      </c>
      <c r="O12" s="63" t="s">
        <v>107</v>
      </c>
      <c r="P12" s="70"/>
      <c r="Q12" s="71"/>
      <c r="CI12" s="66" t="s">
        <v>108</v>
      </c>
      <c r="CJ12" s="67" t="s">
        <v>109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30.85"/>
    <col collapsed="false" customWidth="true" hidden="false" outlineLevel="0" max="5" min="3" style="54" width="30.85"/>
    <col collapsed="false" customWidth="true" hidden="false" outlineLevel="0" max="6" min="6" style="54" width="87.09"/>
    <col collapsed="false" customWidth="true" hidden="false" outlineLevel="0" max="1025" min="7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74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77.7340999245644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39.1204999387264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24.12.18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0.416666666666667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0.916666666666667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68" t="str">
        <f aca="false">'Global data DD.MM.YY'!A11</f>
        <v>General comments (weather, clouds, other remarks)</v>
      </c>
      <c r="B11" s="59" t="s">
        <v>110</v>
      </c>
      <c r="C11" s="59"/>
      <c r="D11" s="59"/>
      <c r="E11" s="59"/>
      <c r="F11" s="59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32" zoomScaleNormal="32" zoomScalePageLayoutView="100" workbookViewId="0">
      <selection pane="topLeft" activeCell="I26" activeCellId="0" sqref="I26"/>
    </sheetView>
  </sheetViews>
  <sheetFormatPr defaultRowHeight="50.4" zeroHeight="false" outlineLevelRow="0" outlineLevelCol="0"/>
  <cols>
    <col collapsed="false" customWidth="true" hidden="false" outlineLevel="0" max="1" min="1" style="54" width="61.19"/>
    <col collapsed="false" customWidth="true" hidden="false" outlineLevel="0" max="2" min="2" style="55" width="30.85"/>
    <col collapsed="false" customWidth="true" hidden="false" outlineLevel="0" max="1025" min="3" style="54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74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77.7340999245644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39.1204999387264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24.12.18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0.416666666666667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0.916666666666667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68" t="str">
        <f aca="false">'Global data DD.MM.YY'!A11</f>
        <v>General comments (weather, clouds, other remarks)</v>
      </c>
      <c r="B11" s="59" t="s">
        <v>111</v>
      </c>
      <c r="C11" s="59"/>
      <c r="D11" s="59"/>
      <c r="E11" s="59"/>
      <c r="F11" s="59"/>
    </row>
    <row r="12" customFormat="false" ht="26.8" hidden="false" customHeight="false" outlineLevel="0" collapsed="false">
      <c r="C12" s="54" t="s">
        <v>75</v>
      </c>
      <c r="D12" s="54" t="s">
        <v>76</v>
      </c>
      <c r="E12" s="54" t="s">
        <v>77</v>
      </c>
      <c r="F12" s="54" t="s">
        <v>78</v>
      </c>
      <c r="G12" s="54" t="s">
        <v>79</v>
      </c>
      <c r="H12" s="54" t="s">
        <v>80</v>
      </c>
    </row>
    <row r="13" customFormat="false" ht="26.8" hidden="false" customHeight="false" outlineLevel="0" collapsed="false">
      <c r="A13" s="54" t="n">
        <v>1</v>
      </c>
      <c r="B13" s="55" t="s">
        <v>81</v>
      </c>
      <c r="C13" s="54" t="n">
        <v>507</v>
      </c>
      <c r="D13" s="54" t="n">
        <v>48.83</v>
      </c>
      <c r="E13" s="54" t="n">
        <v>45.5</v>
      </c>
      <c r="F13" s="54" t="s">
        <v>82</v>
      </c>
      <c r="G13" s="54" t="n">
        <v>5</v>
      </c>
      <c r="H13" s="54" t="n">
        <v>310</v>
      </c>
    </row>
    <row r="14" customFormat="false" ht="26.8" hidden="false" customHeight="false" outlineLevel="0" collapsed="false">
      <c r="A14" s="54" t="n">
        <v>2</v>
      </c>
      <c r="C14" s="54" t="n">
        <v>473.8</v>
      </c>
      <c r="D14" s="54" t="n">
        <v>46.23</v>
      </c>
      <c r="E14" s="54" t="n">
        <v>39.5</v>
      </c>
      <c r="F14" s="54" t="s">
        <v>82</v>
      </c>
      <c r="G14" s="54" t="n">
        <v>5</v>
      </c>
      <c r="H14" s="54" t="n">
        <v>310</v>
      </c>
    </row>
    <row r="15" customFormat="false" ht="26.8" hidden="false" customHeight="false" outlineLevel="0" collapsed="false">
      <c r="A15" s="54" t="n">
        <v>3</v>
      </c>
      <c r="C15" s="54" t="n">
        <v>437</v>
      </c>
      <c r="D15" s="54" t="n">
        <v>43.21</v>
      </c>
      <c r="E15" s="54" t="n">
        <v>33.5</v>
      </c>
      <c r="F15" s="54" t="s">
        <v>82</v>
      </c>
      <c r="G15" s="54" t="n">
        <v>5</v>
      </c>
      <c r="H15" s="54" t="n">
        <v>310</v>
      </c>
    </row>
    <row r="16" customFormat="false" ht="26.8" hidden="false" customHeight="false" outlineLevel="0" collapsed="false">
      <c r="A16" s="54" t="n">
        <v>4</v>
      </c>
      <c r="B16" s="55" t="s">
        <v>83</v>
      </c>
      <c r="C16" s="54" t="n">
        <v>428</v>
      </c>
      <c r="D16" s="54" t="n">
        <v>42.45</v>
      </c>
      <c r="E16" s="54" t="n">
        <v>32.2</v>
      </c>
      <c r="F16" s="54" t="s">
        <v>84</v>
      </c>
      <c r="G16" s="54" t="n">
        <v>15</v>
      </c>
      <c r="H16" s="54" t="n">
        <v>310</v>
      </c>
    </row>
    <row r="17" customFormat="false" ht="26.8" hidden="false" customHeight="false" outlineLevel="0" collapsed="false">
      <c r="A17" s="54" t="n">
        <v>5</v>
      </c>
      <c r="C17" s="54" t="n">
        <v>427.1</v>
      </c>
      <c r="D17" s="54" t="n">
        <v>42.37</v>
      </c>
      <c r="E17" s="54" t="n">
        <v>32</v>
      </c>
      <c r="F17" s="54" t="s">
        <v>84</v>
      </c>
      <c r="G17" s="54" t="n">
        <v>15</v>
      </c>
      <c r="H17" s="54" t="n">
        <v>310</v>
      </c>
    </row>
    <row r="18" customFormat="false" ht="26.8" hidden="false" customHeight="false" outlineLevel="0" collapsed="false">
      <c r="A18" s="54" t="n">
        <v>6</v>
      </c>
      <c r="C18" s="54" t="n">
        <v>431.4</v>
      </c>
      <c r="D18" s="54" t="n">
        <v>42.74</v>
      </c>
      <c r="E18" s="54" t="n">
        <v>32.7</v>
      </c>
      <c r="F18" s="54" t="s">
        <v>84</v>
      </c>
      <c r="G18" s="54" t="n">
        <v>15</v>
      </c>
      <c r="H18" s="54" t="n">
        <v>310</v>
      </c>
    </row>
    <row r="19" customFormat="false" ht="26.8" hidden="false" customHeight="false" outlineLevel="0" collapsed="false">
      <c r="A19" s="54" t="n">
        <v>7</v>
      </c>
      <c r="B19" s="55" t="s">
        <v>85</v>
      </c>
      <c r="C19" s="54" t="n">
        <v>425.3</v>
      </c>
      <c r="D19" s="54" t="n">
        <v>42.22</v>
      </c>
      <c r="E19" s="54" t="n">
        <v>31.8</v>
      </c>
      <c r="F19" s="54" t="s">
        <v>86</v>
      </c>
      <c r="G19" s="54" t="n">
        <v>25</v>
      </c>
      <c r="H19" s="54" t="n">
        <v>310</v>
      </c>
    </row>
    <row r="20" customFormat="false" ht="26.8" hidden="false" customHeight="false" outlineLevel="0" collapsed="false">
      <c r="A20" s="54" t="n">
        <v>8</v>
      </c>
      <c r="C20" s="54" t="n">
        <v>418.7</v>
      </c>
      <c r="D20" s="54" t="n">
        <v>41.65</v>
      </c>
      <c r="E20" s="54" t="n">
        <v>30.8</v>
      </c>
      <c r="F20" s="54" t="s">
        <v>87</v>
      </c>
      <c r="G20" s="54" t="n">
        <v>25</v>
      </c>
      <c r="H20" s="54" t="n">
        <v>310</v>
      </c>
    </row>
    <row r="21" customFormat="false" ht="26.8" hidden="false" customHeight="false" outlineLevel="0" collapsed="false">
      <c r="A21" s="54" t="n">
        <v>9</v>
      </c>
      <c r="C21" s="54" t="n">
        <v>418.4</v>
      </c>
      <c r="D21" s="54" t="n">
        <v>41.63</v>
      </c>
      <c r="E21" s="54" t="n">
        <v>30.7</v>
      </c>
      <c r="F21" s="54" t="s">
        <v>87</v>
      </c>
      <c r="G21" s="54" t="n">
        <v>25</v>
      </c>
      <c r="H21" s="54" t="n">
        <v>310</v>
      </c>
    </row>
    <row r="22" customFormat="false" ht="26.8" hidden="false" customHeight="false" outlineLevel="0" collapsed="false">
      <c r="A22" s="54" t="n">
        <v>10</v>
      </c>
      <c r="B22" s="55" t="s">
        <v>88</v>
      </c>
      <c r="C22" s="54" t="n">
        <v>410.8</v>
      </c>
      <c r="D22" s="54" t="n">
        <v>40.97</v>
      </c>
      <c r="E22" s="54" t="n">
        <v>29.7</v>
      </c>
      <c r="F22" s="54" t="s">
        <v>89</v>
      </c>
      <c r="G22" s="54" t="n">
        <v>35</v>
      </c>
      <c r="H22" s="54" t="n">
        <v>310</v>
      </c>
    </row>
    <row r="23" customFormat="false" ht="26.8" hidden="false" customHeight="false" outlineLevel="0" collapsed="false">
      <c r="A23" s="54" t="n">
        <v>11</v>
      </c>
      <c r="C23" s="54" t="n">
        <v>410.7</v>
      </c>
      <c r="D23" s="54" t="n">
        <v>40.96</v>
      </c>
      <c r="E23" s="54" t="n">
        <v>29.6</v>
      </c>
      <c r="F23" s="54" t="s">
        <v>89</v>
      </c>
      <c r="G23" s="54" t="n">
        <v>35</v>
      </c>
      <c r="H23" s="54" t="n">
        <v>310</v>
      </c>
    </row>
    <row r="24" customFormat="false" ht="26.8" hidden="false" customHeight="false" outlineLevel="0" collapsed="false">
      <c r="A24" s="54" t="n">
        <v>12</v>
      </c>
      <c r="C24" s="54" t="n">
        <v>409.8</v>
      </c>
      <c r="D24" s="54" t="n">
        <v>40.88</v>
      </c>
      <c r="E24" s="54" t="n">
        <v>29.5</v>
      </c>
      <c r="F24" s="54" t="s">
        <v>89</v>
      </c>
      <c r="G24" s="54" t="n">
        <v>35</v>
      </c>
      <c r="H24" s="54" t="n">
        <v>310</v>
      </c>
    </row>
    <row r="25" customFormat="false" ht="26.8" hidden="false" customHeight="false" outlineLevel="0" collapsed="false">
      <c r="A25" s="54" t="n">
        <v>13</v>
      </c>
      <c r="B25" s="55" t="s">
        <v>90</v>
      </c>
      <c r="C25" s="54" t="n">
        <v>435.9</v>
      </c>
      <c r="D25" s="54" t="n">
        <v>43.12</v>
      </c>
      <c r="E25" s="54" t="n">
        <v>33.3</v>
      </c>
      <c r="F25" s="54" t="s">
        <v>91</v>
      </c>
      <c r="G25" s="54" t="n">
        <v>45</v>
      </c>
      <c r="H25" s="54" t="n">
        <v>310</v>
      </c>
    </row>
    <row r="26" customFormat="false" ht="26.8" hidden="false" customHeight="false" outlineLevel="0" collapsed="false">
      <c r="A26" s="54" t="n">
        <v>14</v>
      </c>
      <c r="C26" s="54" t="n">
        <v>422.7</v>
      </c>
      <c r="D26" s="54" t="n">
        <v>42</v>
      </c>
      <c r="E26" s="54" t="n">
        <v>31.4</v>
      </c>
      <c r="F26" s="54" t="s">
        <v>91</v>
      </c>
      <c r="G26" s="54" t="n">
        <v>45</v>
      </c>
      <c r="H26" s="54" t="n">
        <v>310</v>
      </c>
    </row>
    <row r="27" customFormat="false" ht="26.8" hidden="false" customHeight="false" outlineLevel="0" collapsed="false">
      <c r="A27" s="54" t="n">
        <v>15</v>
      </c>
      <c r="C27" s="54" t="n">
        <v>419.8</v>
      </c>
      <c r="D27" s="54" t="n">
        <v>41.75</v>
      </c>
      <c r="E27" s="54" t="n">
        <v>30.9</v>
      </c>
      <c r="F27" s="54" t="s">
        <v>91</v>
      </c>
      <c r="G27" s="54" t="n">
        <v>45</v>
      </c>
      <c r="H27" s="54" t="n">
        <v>310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2020-09-02T16:39:46Z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