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comments5.xml" ContentType="application/vnd.openxmlformats-officedocument.spreadsheetml.comments+xml"/>
  <Override PartName="/xl/threadedComments/threadedComment3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ATA\bear\tags\Migratech\"/>
    </mc:Choice>
  </mc:AlternateContent>
  <xr:revisionPtr revIDLastSave="0" documentId="13_ncr:1_{2F7E80D4-4AD3-4FD2-B084-6199E202473B}" xr6:coauthVersionLast="41" xr6:coauthVersionMax="41" xr10:uidLastSave="{00000000-0000-0000-0000-000000000000}"/>
  <bookViews>
    <workbookView xWindow="0" yWindow="1200" windowWidth="15850" windowHeight="7510" activeTab="1" xr2:uid="{00000000-000D-0000-FFFF-FFFF00000000}"/>
  </bookViews>
  <sheets>
    <sheet name="table" sheetId="1" r:id="rId1"/>
    <sheet name="repTab" sheetId="4" r:id="rId2"/>
    <sheet name="data capt" sheetId="2" r:id="rId3"/>
    <sheet name="tabDenhist" sheetId="5" r:id="rId4"/>
    <sheet name="2020ut" sheetId="8" r:id="rId5"/>
    <sheet name="tabHISTORYlines" sheetId="6" r:id="rId6"/>
    <sheet name="Sheet1" sheetId="7" r:id="rId7"/>
    <sheet name="comments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7" l="1"/>
  <c r="AI114" i="6" l="1"/>
  <c r="AJ114" i="6"/>
  <c r="AK114" i="6"/>
  <c r="AL114" i="6"/>
  <c r="AL116" i="6" s="1"/>
  <c r="AM114" i="6"/>
  <c r="AN114" i="6"/>
  <c r="AO114" i="6"/>
  <c r="AI115" i="6"/>
  <c r="AJ115" i="6"/>
  <c r="AK115" i="6"/>
  <c r="AL115" i="6"/>
  <c r="AM115" i="6"/>
  <c r="AN115" i="6"/>
  <c r="AO115" i="6"/>
  <c r="AH115" i="6"/>
  <c r="AH114" i="6"/>
  <c r="AM117" i="6" l="1"/>
  <c r="AN116" i="6"/>
  <c r="AK116" i="6"/>
  <c r="AJ116" i="6"/>
  <c r="AI116" i="6"/>
  <c r="AL117" i="6"/>
  <c r="AK117" i="6"/>
  <c r="AQ114" i="6"/>
  <c r="AI117" i="6"/>
  <c r="AM116" i="6"/>
  <c r="AJ117" i="6"/>
  <c r="AQ115" i="6"/>
  <c r="AO116" i="6"/>
  <c r="AH117" i="6"/>
  <c r="AN117" i="6"/>
  <c r="AH116" i="6"/>
  <c r="AO117" i="6"/>
  <c r="AD24" i="2"/>
  <c r="AD18" i="2"/>
  <c r="AD17" i="2"/>
  <c r="AD10" i="2"/>
  <c r="AD2" i="2"/>
  <c r="AQ117" i="6" l="1"/>
  <c r="AQ1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last edits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from 10 Sept, autumn capt</t>
        </r>
      </text>
    </comment>
    <comment ref="G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liquid but not lact</t>
        </r>
      </text>
    </comment>
    <comment ref="G2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liqu, not lact
</t>
        </r>
      </text>
    </comment>
    <comment ref="G9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G11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tc={0C8B71A6-1C81-42B1-9294-31E2CC344D20}</author>
    <author>last edits</author>
    <author>tc={3C38398E-38A8-4C2A-90BE-F224F19C4E2B}</author>
    <author>tc={FD450E96-8B64-4A1D-9565-0175D94222D6}</author>
    <author>tc={33F55F39-3C3F-4D33-9B42-B43F4977788B}</author>
    <author>tc={74E2CF5F-A326-442B-B575-19295F330683}</author>
    <author>tc={AFC67573-D58B-47D1-A7A4-BBEDFD67A9D6}</author>
    <author>tc={0E83A311-6DA1-48A6-AFA8-EC68E863CD14}</author>
    <author>tc={34404F66-59D4-4F99-BF77-516BFE5E78B8}</author>
    <author>tc={23C7B810-4535-4894-B17D-5F318A5F6F7F}</author>
    <author>tc={EA018E78-31F5-4334-ADCC-06170B4623BE}</author>
  </authors>
  <commentList>
    <comment ref="Z26" authorId="0" shapeId="0" xr:uid="{0C8B71A6-1C81-42B1-9294-31E2CC344D20}">
      <text>
        <t>[Threaded comment]
Your version of Excel allows you to read this threaded comment; however, any edits to it will get removed if the file is opened in a newer version of Excel. Learn more: https://go.microsoft.com/fwlink/?linkid=870924
Comment:
    son yrl survived to adult, so would be not in den</t>
      </text>
    </comment>
    <comment ref="H53" authorId="1" shapeId="0" xr:uid="{C674751E-CC16-4EE7-8890-32647A9E1A58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liqu, not lact
</t>
        </r>
      </text>
    </comment>
    <comment ref="I73" authorId="1" shapeId="0" xr:uid="{C5E5FFE8-405A-4671-B4CC-0C2367F25C0F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from 10 Sept, autumn capt</t>
        </r>
      </text>
    </comment>
    <comment ref="H90" authorId="1" shapeId="0" xr:uid="{98143F56-7A25-49AC-AB80-FAB03186672B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H94" authorId="1" shapeId="0" xr:uid="{D99CFA8E-11CA-4E6A-B4F7-18AE6AEC9AA2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liquid but not lact</t>
        </r>
      </text>
    </comment>
    <comment ref="AE100" authorId="2" shapeId="0" xr:uid="{3C38398E-38A8-4C2A-90BE-F224F19C4E2B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F100" authorId="3" shapeId="0" xr:uid="{FD450E96-8B64-4A1D-9565-0175D94222D6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AE107" authorId="4" shapeId="0" xr:uid="{33F55F39-3C3F-4D33-9B42-B43F4977788B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yrls</t>
      </text>
    </comment>
    <comment ref="AF107" authorId="5" shapeId="0" xr:uid="{74E2CF5F-A326-442B-B575-19295F330683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2yr obs, son capt apr</t>
      </text>
    </comment>
    <comment ref="H109" authorId="1" shapeId="0" xr:uid="{4E18AB96-D533-49A0-A2D2-7924DAF0581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Y111" authorId="6" shapeId="0" xr:uid="{AFC67573-D58B-47D1-A7A4-BBEDFD67A9D6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Y113" authorId="7" shapeId="0" xr:uid="{0E83A311-6DA1-48A6-AFA8-EC68E863CD14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D113" authorId="8" shapeId="0" xr:uid="{34404F66-59D4-4F99-BF77-516BFE5E78B8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AC137" authorId="9" shapeId="0" xr:uid="{23C7B810-4535-4894-B17D-5F318A5F6F7F}">
      <text>
        <t>[Threaded comment]
Your version of Excel allows you to read this threaded comment; however, any edits to it will get removed if the file is opened in a newer version of Excel. Learn more: https://go.microsoft.com/fwlink/?linkid=870924
Comment:
    coy at rec</t>
      </text>
    </comment>
    <comment ref="A170" authorId="10" shapeId="0" xr:uid="{EA018E78-31F5-4334-ADCC-06170B4623BE}">
      <text>
        <t>[Threaded comment]
Your version of Excel allows you to read this threaded comment; however, any edits to it will get removed if the file is opened in a newer version of Excel. Learn more: https://go.microsoft.com/fwlink/?linkid=870924
Comment:
    DWX576 in file!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last edits</author>
  </authors>
  <commentList>
    <comment ref="AA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last edits:</t>
        </r>
        <r>
          <rPr>
            <sz val="9"/>
            <color indexed="81"/>
            <rFont val="Tahoma"/>
            <family val="2"/>
          </rPr>
          <t xml:space="preserve">
arguable, was capt with mother as assumed 2yr old, but have been lactating!!, and mating..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tc={A1D2D8F4-FF09-4901-8E22-0799F17DC8A1}</author>
    <author>last edits</author>
    <author>tc={4F894149-952C-42DF-9486-41B137149646}</author>
    <author>tc={7B150E5E-C4D1-4DD6-8CC7-25BDA1D556B5}</author>
    <author>tc={E8B402F4-48BD-42DA-9679-A7FED218F240}</author>
    <author>tc={C53300F8-D87B-40D9-8E99-6E18FB28430C}</author>
    <author>tc={5C2A97D0-91B0-4C2E-A3AB-45E52556F47C}</author>
    <author>tc={35F0A515-054D-4AA7-9FF2-F09CAD0B16C7}</author>
    <author>tc={BD7AED0D-BCA2-4A7F-8EDD-462AEBDAD415}</author>
    <author>tc={46904E51-FD45-4BF0-AB2A-2E7E6BE1C8DF}</author>
  </authors>
  <commentList>
    <comment ref="AB38" authorId="0" shapeId="0" xr:uid="{A1D2D8F4-FF09-4901-8E22-0799F17DC8A1}">
      <text>
        <t>[Threaded comment]
Your version of Excel allows you to read this threaded comment; however, any edits to it will get removed if the file is opened in a newer version of Excel. Learn more: https://go.microsoft.com/fwlink/?linkid=870924
Comment:
    son yrl survived to adult, so would be not in den</t>
      </text>
    </comment>
    <comment ref="J65" authorId="1" shapeId="0" xr:uid="{0F024095-E9E9-4E8A-B6A5-D173243DB2AE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liqu, not lact
</t>
        </r>
      </text>
    </comment>
    <comment ref="K81" authorId="1" shapeId="0" xr:uid="{146A1CF6-0364-4E7E-9329-F276DDDBE05D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from 10 Sept, autumn capt</t>
        </r>
      </text>
    </comment>
    <comment ref="J98" authorId="1" shapeId="0" xr:uid="{4DD6FC1E-52B1-4B9C-B612-0CDE961654D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J102" authorId="1" shapeId="0" xr:uid="{5ADD1958-209A-4E7A-B8AA-3A5164EAE5D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some liquid but not lact</t>
        </r>
      </text>
    </comment>
    <comment ref="AG108" authorId="2" shapeId="0" xr:uid="{4F894149-952C-42DF-9486-41B137149646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H108" authorId="3" shapeId="0" xr:uid="{7B150E5E-C4D1-4DD6-8CC7-25BDA1D556B5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AG112" authorId="4" shapeId="0" xr:uid="{E8B402F4-48BD-42DA-9679-A7FED218F240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yrls</t>
      </text>
    </comment>
    <comment ref="AH112" authorId="5" shapeId="0" xr:uid="{C53300F8-D87B-40D9-8E99-6E18FB28430C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2yr obs, son capt apr</t>
      </text>
    </comment>
    <comment ref="J114" authorId="1" shapeId="0" xr:uid="{C231D24C-E31E-4144-9F8F-C8887312BB60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AA116" authorId="6" shapeId="0" xr:uid="{5C2A97D0-91B0-4C2E-A3AB-45E52556F47C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A118" authorId="7" shapeId="0" xr:uid="{35F0A515-054D-4AA7-9FF2-F09CAD0B16C7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F118" authorId="8" shapeId="0" xr:uid="{BD7AED0D-BCA2-4A7F-8EDD-462AEBDAD415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AE140" authorId="9" shapeId="0" xr:uid="{46904E51-FD45-4BF0-AB2A-2E7E6BE1C8DF}">
      <text>
        <t>[Threaded comment]
Your version of Excel allows you to read this threaded comment; however, any edits to it will get removed if the file is opened in a newer version of Excel. Learn more: https://go.microsoft.com/fwlink/?linkid=870924
Comment:
    coy at rec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tc={48D3B482-63CA-4CE9-9506-77616EC88835}</author>
    <author>last edits</author>
    <author>tc={F2F275B4-1371-4BD5-AD2C-71CBE7E115E1}</author>
    <author>tc={6C71F4C8-9657-45DB-AABF-BCEB535AA9C8}</author>
    <author>tc={AA24702D-3CFE-45E1-B7A6-8A0EF6AA4DDB}</author>
    <author>tc={6BDC3463-2F17-40E5-A817-934E96B8C46C}</author>
    <author>tc={6508F9CE-EA57-4E90-B0C6-665AC810D2A8}</author>
    <author>tc={34D8A983-A932-4A09-8173-A090C90E516A}</author>
    <author>tc={402A0ACB-7EAF-4EFE-A046-32596170E598}</author>
    <author>tc={0EE31147-E9AD-4D58-A4B6-F58D45772016}</author>
    <author>tc={4D0B7CD0-13A1-4F70-8319-7B61EC9A5999}</author>
    <author>tc={BE3A3362-3281-4096-A95C-26147737425C}</author>
    <author>tc={34AF65EC-8412-4019-87B8-4F52263D6F30}</author>
    <author>tc={84AD585E-1CC8-4449-82E9-5ECB485CAF9C}</author>
    <author>tc={8DFC7646-6E7B-4B7E-A6E3-2D37D8EB969D}</author>
    <author>tc={F7119686-BC07-46A1-B56A-EA995CFC6B99}</author>
    <author>tc={513B71D8-22E6-49FE-A879-DB235377173D}</author>
    <author>tc={9A411C78-8691-4F6C-9FBF-351A80EF0DBC}</author>
    <author>tc={238E60F1-9E95-4761-B577-3D3366C00885}</author>
    <author>tc={872EAA7C-1750-4E18-9C12-90D2D09A3FBB}</author>
    <author>tc={DAB7B77B-4FB7-4663-A5D1-C232AE03F986}</author>
    <author>tc={1FE19171-AA69-46D9-BC96-249856F65A7B}</author>
    <author>tc={B2D2860A-80A1-483F-A6E5-4EF1750D05AA}</author>
    <author>tc={39973FA3-C933-4039-960B-DF72F03F8538}</author>
  </authors>
  <commentList>
    <comment ref="Z9" authorId="0" shapeId="0" xr:uid="{48D3B482-63CA-4CE9-9506-77616EC88835}">
      <text>
        <t>[Threaded comment]
Your version of Excel allows you to read this threaded comment; however, any edits to it will get removed if the file is opened in a newer version of Excel. Learn more: https://go.microsoft.com/fwlink/?linkid=870924
Comment:
    son yrl survived to adult, so would be not in den</t>
      </text>
    </comment>
    <comment ref="H25" authorId="1" shapeId="0" xr:uid="{53D3B808-46EF-4FCC-8398-561004B8B0F1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AE27" authorId="2" shapeId="0" xr:uid="{F2F275B4-1371-4BD5-AD2C-71CBE7E115E1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F27" authorId="3" shapeId="0" xr:uid="{6C71F4C8-9657-45DB-AABF-BCEB535AA9C8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H29" authorId="1" shapeId="0" xr:uid="{534A4A74-BE48-49AA-A922-0F89DEE6D7A5}">
      <text>
        <r>
          <rPr>
            <b/>
            <sz val="9"/>
            <color indexed="81"/>
            <rFont val="Tahoma"/>
            <charset val="1"/>
          </rPr>
          <t>last edits:</t>
        </r>
        <r>
          <rPr>
            <sz val="9"/>
            <color indexed="81"/>
            <rFont val="Tahoma"/>
            <charset val="1"/>
          </rPr>
          <t xml:space="preserve">
lact</t>
        </r>
      </text>
    </comment>
    <comment ref="Y30" authorId="4" shapeId="0" xr:uid="{AA24702D-3CFE-45E1-B7A6-8A0EF6AA4DDB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D30" authorId="5" shapeId="0" xr:uid="{6BDC3463-2F17-40E5-A817-934E96B8C46C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Z68" authorId="6" shapeId="0" xr:uid="{6508F9CE-EA57-4E90-B0C6-665AC810D2A8}">
      <text>
        <t>[Threaded comment]
Your version of Excel allows you to read this threaded comment; however, any edits to it will get removed if the file is opened in a newer version of Excel. Learn more: https://go.microsoft.com/fwlink/?linkid=870924
Comment:
    son yrl survived to adult, so would be not in den</t>
      </text>
    </comment>
    <comment ref="AI68" authorId="7" shapeId="0" xr:uid="{34D8A983-A932-4A09-8173-A090C90E516A}">
      <text>
        <t>[Threaded comment]
Your version of Excel allows you to read this threaded comment; however, any edits to it will get removed if the file is opened in a newer version of Excel. Learn more: https://go.microsoft.com/fwlink/?linkid=870924
Comment:
    son yrl survived to adult, so would be not in den</t>
      </text>
    </comment>
    <comment ref="AE86" authorId="8" shapeId="0" xr:uid="{402A0ACB-7EAF-4EFE-A046-32596170E598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F86" authorId="9" shapeId="0" xr:uid="{0EE31147-E9AD-4D58-A4B6-F58D45772016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AN86" authorId="10" shapeId="0" xr:uid="{4D0B7CD0-13A1-4F70-8319-7B61EC9A5999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O86" authorId="11" shapeId="0" xr:uid="{BE3A3362-3281-4096-A95C-26147737425C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Y89" authorId="12" shapeId="0" xr:uid="{34AF65EC-8412-4019-87B8-4F52263D6F30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D89" authorId="13" shapeId="0" xr:uid="{84AD585E-1CC8-4449-82E9-5ECB485CAF9C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AH89" authorId="14" shapeId="0" xr:uid="{8DFC7646-6E7B-4B7E-A6E3-2D37D8EB969D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M89" authorId="15" shapeId="0" xr:uid="{F7119686-BC07-46A1-B56A-EA995CFC6B99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AM150" authorId="16" shapeId="0" xr:uid="{513B71D8-22E6-49FE-A879-DB235377173D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AN150" authorId="17" shapeId="0" xr:uid="{9A411C78-8691-4F6C-9FBF-351A80EF0DBC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AG153" authorId="18" shapeId="0" xr:uid="{238E60F1-9E95-4761-B577-3D3366C00885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AL153" authorId="19" shapeId="0" xr:uid="{872EAA7C-1750-4E18-9C12-90D2D09A3FBB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  <comment ref="BE198" authorId="20" shapeId="0" xr:uid="{DAB7B77B-4FB7-4663-A5D1-C232AE03F986}">
      <text>
        <t>[Threaded comment]
Your version of Excel allows you to read this threaded comment; however, any edits to it will get removed if the file is opened in a newer version of Excel. Learn more: https://go.microsoft.com/fwlink/?linkid=870924
Comment:
    obs with yrl vanK</t>
      </text>
    </comment>
    <comment ref="BF198" authorId="21" shapeId="0" xr:uid="{1FE19171-AA69-46D9-BC96-249856F65A7B}">
      <text>
        <t>[Threaded comment]
Your version of Excel allows you to read this threaded comment; however, any edits to it will get removed if the file is opened in a newer version of Excel. Learn more: https://go.microsoft.com/fwlink/?linkid=870924
Comment:
    2yr old obs Svea, lone mother obs</t>
      </text>
    </comment>
    <comment ref="AY213" authorId="22" shapeId="0" xr:uid="{B2D2860A-80A1-483F-A6E5-4EF1750D05AA}">
      <text>
        <t>[Threaded comment]
Your version of Excel allows you to read this threaded comment; however, any edits to it will get removed if the file is opened in a newer version of Excel. Learn more: https://go.microsoft.com/fwlink/?linkid=870924
Comment:
    but check with data</t>
      </text>
    </comment>
    <comment ref="BD213" authorId="23" shapeId="0" xr:uid="{39973FA3-C933-4039-960B-DF72F03F8538}">
      <text>
        <t>[Threaded comment]
Your version of Excel allows you to read this threaded comment; however, any edits to it will get removed if the file is opened in a newer version of Excel. Learn more: https://go.microsoft.com/fwlink/?linkid=870924
Comment:
    observed with 2yr old in spring, then lone</t>
      </text>
    </comment>
  </commentList>
</comments>
</file>

<file path=xl/sharedStrings.xml><?xml version="1.0" encoding="utf-8"?>
<sst xmlns="http://schemas.openxmlformats.org/spreadsheetml/2006/main" count="7493" uniqueCount="1025">
  <si>
    <t>kode</t>
  </si>
  <si>
    <t>bear</t>
  </si>
  <si>
    <t>on</t>
  </si>
  <si>
    <t>off</t>
  </si>
  <si>
    <t>end rec</t>
  </si>
  <si>
    <t>repstat on</t>
  </si>
  <si>
    <t>repstat off</t>
  </si>
  <si>
    <t>B112</t>
  </si>
  <si>
    <t>B120</t>
  </si>
  <si>
    <t>B122</t>
  </si>
  <si>
    <t>B126</t>
  </si>
  <si>
    <t>B131</t>
  </si>
  <si>
    <t>B132</t>
  </si>
  <si>
    <t>B136</t>
  </si>
  <si>
    <t>B142</t>
  </si>
  <si>
    <t>B146</t>
  </si>
  <si>
    <t>B148</t>
  </si>
  <si>
    <t>B150</t>
  </si>
  <si>
    <t>C970</t>
  </si>
  <si>
    <t>N23703</t>
  </si>
  <si>
    <t>Fat (ultra sound) milimeter</t>
  </si>
  <si>
    <t>Res</t>
  </si>
  <si>
    <t>TBL</t>
  </si>
  <si>
    <t>GLT kept on</t>
  </si>
  <si>
    <t>GLT on</t>
  </si>
  <si>
    <t>GLT off</t>
  </si>
  <si>
    <t xml:space="preserve">TDR on </t>
  </si>
  <si>
    <t>TDR off</t>
  </si>
  <si>
    <t>POPs</t>
  </si>
  <si>
    <t>Bear ID</t>
  </si>
  <si>
    <t>Zeyl_DNA_ID</t>
  </si>
  <si>
    <t>SH_DNA_ID</t>
  </si>
  <si>
    <t>DNA_Score</t>
  </si>
  <si>
    <t>DNA_Sex</t>
  </si>
  <si>
    <t>NOTES</t>
  </si>
  <si>
    <t>BearEnergy</t>
  </si>
  <si>
    <t>UrsM515</t>
  </si>
  <si>
    <t>sender m/tdr tatt av. Fanget for andre gang høsten 2012 18. sept, fikk da nytt halsbånd, var alene</t>
  </si>
  <si>
    <t>fikk ikke ut melk, men "oljete" rundt pattene så tegn på diing</t>
  </si>
  <si>
    <t>B128</t>
  </si>
  <si>
    <t>UrsM429</t>
  </si>
  <si>
    <t>Telonica GPS tatt av Serienr: 649717</t>
  </si>
  <si>
    <t>UrsM530</t>
  </si>
  <si>
    <t>Q198</t>
  </si>
  <si>
    <t>2011-tag</t>
  </si>
  <si>
    <t>UrsM160</t>
  </si>
  <si>
    <t>Q162, Q164</t>
  </si>
  <si>
    <t>2011-type</t>
  </si>
  <si>
    <t>faeces-prøve fra en av coyene.</t>
  </si>
  <si>
    <t>B999</t>
  </si>
  <si>
    <t>UrsM190</t>
  </si>
  <si>
    <t>B998</t>
  </si>
  <si>
    <t>B115</t>
  </si>
  <si>
    <t>UrsM178</t>
  </si>
  <si>
    <t>X195</t>
  </si>
  <si>
    <t>B117</t>
  </si>
  <si>
    <t>UrsM272</t>
  </si>
  <si>
    <t>X168</t>
  </si>
  <si>
    <t>B118</t>
  </si>
  <si>
    <t>UrsM173</t>
  </si>
  <si>
    <t>Q199</t>
  </si>
  <si>
    <t>B119</t>
  </si>
  <si>
    <t>C995</t>
  </si>
  <si>
    <t>ATS-sender tatt av ID 030537, GLT tatt av og ny satt på</t>
  </si>
  <si>
    <t>C975</t>
  </si>
  <si>
    <t>UrsM561</t>
  </si>
  <si>
    <t>mye mat i magen</t>
  </si>
  <si>
    <t>Q201</t>
  </si>
  <si>
    <t>ikke sender på når fanget i år, ny satt på nå</t>
  </si>
  <si>
    <t>X172</t>
  </si>
  <si>
    <t>B130</t>
  </si>
  <si>
    <t>UrsM188</t>
  </si>
  <si>
    <t>halsbånd 3je hull</t>
  </si>
  <si>
    <t>B993</t>
  </si>
  <si>
    <t>UrsM395</t>
  </si>
  <si>
    <t>GLT fra 2012 tatt av.</t>
  </si>
  <si>
    <t>J125</t>
  </si>
  <si>
    <t>UrsM084</t>
  </si>
  <si>
    <t>Vært i hi og mistet unge (hår under tredeputer, melk, gul i pelsen)? Halsbånd satt sammen og tredd over hodet, hull 2 innerst, kan tas av, relativt løst.</t>
  </si>
  <si>
    <t>D042</t>
  </si>
  <si>
    <t>UrsM169</t>
  </si>
  <si>
    <t>SirTrack-sender tatt av: ID 52499</t>
  </si>
  <si>
    <t>Q160, Q161</t>
  </si>
  <si>
    <t>B134</t>
  </si>
  <si>
    <t>UrsM423</t>
  </si>
  <si>
    <t>ikke malt</t>
  </si>
  <si>
    <t>C988</t>
  </si>
  <si>
    <t>funnet i nærheten av 5 andre bjørner, ved hvalrosskadaver i bukta, full mage</t>
  </si>
  <si>
    <t>UrsM212</t>
  </si>
  <si>
    <t>ATS sender har falt av, var på september 2012</t>
  </si>
  <si>
    <t>X199</t>
  </si>
  <si>
    <t>B145</t>
  </si>
  <si>
    <t>UrsM180</t>
  </si>
  <si>
    <t>C973</t>
  </si>
  <si>
    <t>UrsM471</t>
  </si>
  <si>
    <t>J132</t>
  </si>
  <si>
    <t>UrsM363</t>
  </si>
  <si>
    <t>Telonics 669536 tatt av, TDR 1190338 tatt av, selspekk mellom tennene</t>
  </si>
  <si>
    <t>X191</t>
  </si>
  <si>
    <t>B147</t>
  </si>
  <si>
    <t>UrsM176</t>
  </si>
  <si>
    <t>D044</t>
  </si>
  <si>
    <t>C977</t>
  </si>
  <si>
    <t>GLT tatt av</t>
  </si>
  <si>
    <t>J120</t>
  </si>
  <si>
    <t>tatt flere sel i området</t>
  </si>
  <si>
    <t>J128</t>
  </si>
  <si>
    <t>B994</t>
  </si>
  <si>
    <t>UrsM198</t>
  </si>
  <si>
    <t>patter ikke brukt av "store" unger, mulig mistet sitt første kull i hiet, men ungene var små, ung binne, bare 4 år kjent alder!</t>
  </si>
  <si>
    <t>J118</t>
  </si>
  <si>
    <t>C972</t>
  </si>
  <si>
    <t>UrsM001</t>
  </si>
  <si>
    <t>halsbånd tatt av, sår etter halsbånd, generelt "lurvete pels"/håravfall over hele kroppen</t>
  </si>
  <si>
    <t>J110</t>
  </si>
  <si>
    <t>Telonics Ir 669450 tatt av, vært i hi i omr, eggspiser fra tidligere somre</t>
  </si>
  <si>
    <t>BD165</t>
  </si>
  <si>
    <t>C974</t>
  </si>
  <si>
    <t>hull gjennom overleppe venstre side</t>
  </si>
  <si>
    <t>BD160</t>
  </si>
  <si>
    <t>abnormal, ca 4cm, mRNA-biopsy, håravfall rundt øyne, i nakke, på framføtter foran</t>
  </si>
  <si>
    <t>Q192</t>
  </si>
  <si>
    <t>X180</t>
  </si>
  <si>
    <t>C986</t>
  </si>
  <si>
    <t>sender 4de hull</t>
  </si>
  <si>
    <t>J109</t>
  </si>
  <si>
    <t>sender ganske rom; 2. hull fra innerst, kan tas av.</t>
  </si>
  <si>
    <t>J121</t>
  </si>
  <si>
    <t>C991</t>
  </si>
  <si>
    <t>UrsM375</t>
  </si>
  <si>
    <t>høyre merke mangler, GLT sitter i venstre, sammen med bamse ved storkobbe-kadaver</t>
  </si>
  <si>
    <t>C992</t>
  </si>
  <si>
    <t>UrsM008</t>
  </si>
  <si>
    <t>halsbånd på hull nr. 4</t>
  </si>
  <si>
    <t>Q195</t>
  </si>
  <si>
    <t>C993</t>
  </si>
  <si>
    <t>UrsM026</t>
  </si>
  <si>
    <t>Slow-inject-pil, halsbånd på 4. hull</t>
  </si>
  <si>
    <t>J119</t>
  </si>
  <si>
    <t>GLT i høyre øre, lar sender fra H-13 m/TDR sitte på, TDR-lastet ned</t>
  </si>
  <si>
    <t>BD155</t>
  </si>
  <si>
    <t>C999</t>
  </si>
  <si>
    <t>J122</t>
  </si>
  <si>
    <t>D041</t>
  </si>
  <si>
    <t>UrsM365</t>
  </si>
  <si>
    <t>collar 669455 tatt av</t>
  </si>
  <si>
    <t>fra 2011</t>
  </si>
  <si>
    <t>UrsM489</t>
  </si>
  <si>
    <t>ALLE PRØVER MERKET: 26083, GLT fra 2011 tatt av, GLT fra 2012 B150 satt på</t>
  </si>
  <si>
    <t>C998</t>
  </si>
  <si>
    <t>UrsM159</t>
  </si>
  <si>
    <t>GLT fra 2011 tatt av.</t>
  </si>
  <si>
    <t>B143</t>
  </si>
  <si>
    <t>GLT 1529</t>
  </si>
  <si>
    <t>UrsM345</t>
  </si>
  <si>
    <t>Iridiumsender tatt av, GLT tatt av</t>
  </si>
  <si>
    <t>J117</t>
  </si>
  <si>
    <t xml:space="preserve">GLT 2011 </t>
  </si>
  <si>
    <t>Telonics Iridium tatt av: 0690168, for urolig for RES.</t>
  </si>
  <si>
    <t>J114</t>
  </si>
  <si>
    <t>UrsM419</t>
  </si>
  <si>
    <t>J133</t>
  </si>
  <si>
    <t>GLT 2011 off</t>
  </si>
  <si>
    <t>UrsM121</t>
  </si>
  <si>
    <t>Halsbånd hull 4, kan tas av, øremerke uleselig: fjernet, GLT tatt av, selspekk mellom tennene , blor på snuten</t>
  </si>
  <si>
    <t>GLT1505</t>
  </si>
  <si>
    <t>gltnr?</t>
  </si>
  <si>
    <t>GLT 2011 tatt av</t>
  </si>
  <si>
    <t>GLTnr?</t>
  </si>
  <si>
    <t>GLT av type 2011 tatt av</t>
  </si>
  <si>
    <t>2012 GLT reused, svært mager i 2012, betydelig bedre kondisjon nå. Tok GLT 2011 versjon av.</t>
  </si>
  <si>
    <t>UrsM199</t>
  </si>
  <si>
    <t>Fikk GLT i 2012, fjernet i 2013</t>
  </si>
  <si>
    <t>J134</t>
  </si>
  <si>
    <t>had no GLT</t>
  </si>
  <si>
    <t>UrsM158</t>
  </si>
  <si>
    <t>halsbånd hull 2</t>
  </si>
  <si>
    <t>X183</t>
  </si>
  <si>
    <t>J108</t>
  </si>
  <si>
    <t>UrsM031</t>
  </si>
  <si>
    <t>sender 2re hull</t>
  </si>
  <si>
    <t>Q200</t>
  </si>
  <si>
    <t>hårtap snute og rundt øyne, sender tatt av: manglet TDR, har falt av.</t>
  </si>
  <si>
    <t>Q183</t>
  </si>
  <si>
    <t>sender tatt av, stiv nakke: usikker måling</t>
  </si>
  <si>
    <t>BD164</t>
  </si>
  <si>
    <t>J113</t>
  </si>
  <si>
    <t>collar 3rd holes</t>
  </si>
  <si>
    <t>BD161</t>
  </si>
  <si>
    <t>X173</t>
  </si>
  <si>
    <t>J115</t>
  </si>
  <si>
    <t>UrsM042</t>
  </si>
  <si>
    <t>abnorm=0.5cm</t>
  </si>
  <si>
    <t>Q170</t>
  </si>
  <si>
    <t>hakk i høyre øre</t>
  </si>
  <si>
    <t>X203</t>
  </si>
  <si>
    <t>nytt RFID-tag</t>
  </si>
  <si>
    <t>X177</t>
  </si>
  <si>
    <t>noe gransår bak H øre, sender av</t>
  </si>
  <si>
    <t>Q180</t>
  </si>
  <si>
    <t>Arr venstre side snute</t>
  </si>
  <si>
    <t>X178</t>
  </si>
  <si>
    <t>mistet</t>
  </si>
  <si>
    <t>halsbånd 676462 tatt av, nytt halsbånd 2 hull</t>
  </si>
  <si>
    <t>Q185</t>
  </si>
  <si>
    <t>halsbånd tatt av, noe slitasje så setter ikke på nytt, TDR falt av senderen. Noe hårtap snute, øyne, framlabber</t>
  </si>
  <si>
    <t>X171</t>
  </si>
  <si>
    <t>J127</t>
  </si>
  <si>
    <t>UrsM522</t>
  </si>
  <si>
    <t>X192</t>
  </si>
  <si>
    <t>Q202</t>
  </si>
  <si>
    <t>senter tatt av: hadde mistet TDR</t>
  </si>
  <si>
    <t>X186</t>
  </si>
  <si>
    <t>J136</t>
  </si>
  <si>
    <t>UrsM054</t>
  </si>
  <si>
    <t>sender tatt av (676486), TDR manglet, sporet fra hi, men uklart om hennes og temp eller ynglehi, ingen ungespor</t>
  </si>
  <si>
    <t>lost</t>
  </si>
  <si>
    <t>recorded length S 215, likely 205</t>
  </si>
  <si>
    <t>Q184</t>
  </si>
  <si>
    <t>LOST</t>
  </si>
  <si>
    <t>UrsM492</t>
  </si>
  <si>
    <t>sender tatt av; hadde mistet TDR</t>
  </si>
  <si>
    <t>Q190</t>
  </si>
  <si>
    <t>forrige GLT mistet, nytt satt i</t>
  </si>
  <si>
    <t>na</t>
  </si>
  <si>
    <t>X169</t>
  </si>
  <si>
    <t>lost (1910)</t>
  </si>
  <si>
    <t>UrsM518</t>
  </si>
  <si>
    <t>sender 3je hull</t>
  </si>
  <si>
    <t>BD181</t>
  </si>
  <si>
    <t>lost(J135)</t>
  </si>
  <si>
    <t>lost(1390120)</t>
  </si>
  <si>
    <t>new col 3rd holes, old off, TDR+GLT lost</t>
  </si>
  <si>
    <t>BD183</t>
  </si>
  <si>
    <t>lost(X185)</t>
  </si>
  <si>
    <t>lost()</t>
  </si>
  <si>
    <t>collar off: TDR and GLT lost, adM and adSubad close, a third male (biop L124) close cl 16:35</t>
  </si>
  <si>
    <t>B052</t>
  </si>
  <si>
    <t>UrsM079</t>
  </si>
  <si>
    <t>C983</t>
  </si>
  <si>
    <t>UrsM397</t>
  </si>
  <si>
    <t>C979</t>
  </si>
  <si>
    <t>nr?</t>
  </si>
  <si>
    <t>UrsM555</t>
  </si>
  <si>
    <t>ATS-sender (…35) tatt av</t>
  </si>
  <si>
    <t>BD154</t>
  </si>
  <si>
    <t>Q160</t>
  </si>
  <si>
    <t>halsbånd m TDR 2015 tatt av, litt slitasje/gnagsår</t>
  </si>
  <si>
    <t>BD166</t>
  </si>
  <si>
    <t>Q162,X189</t>
  </si>
  <si>
    <t>Q162</t>
  </si>
  <si>
    <t>X189</t>
  </si>
  <si>
    <t>Q164</t>
  </si>
  <si>
    <t>BD169</t>
  </si>
  <si>
    <t>collar off neck nice guard hairs not weared off</t>
  </si>
  <si>
    <t>X179</t>
  </si>
  <si>
    <t>X193</t>
  </si>
  <si>
    <t>sender 2re hakk</t>
  </si>
  <si>
    <t>X185</t>
  </si>
  <si>
    <t>sender beholdt på</t>
  </si>
  <si>
    <t>BD162</t>
  </si>
  <si>
    <t>collar 2nd holes, biop mRNA</t>
  </si>
  <si>
    <t>X176</t>
  </si>
  <si>
    <t>halsbånd 3 hull, TDR foran</t>
  </si>
  <si>
    <t>X198</t>
  </si>
  <si>
    <t>Q196</t>
  </si>
  <si>
    <t>kept on</t>
  </si>
  <si>
    <t>UrsM512</t>
  </si>
  <si>
    <t>sender ikke tatt av</t>
  </si>
  <si>
    <t>X166</t>
  </si>
  <si>
    <t>glt off on back, new in front</t>
  </si>
  <si>
    <t>X194</t>
  </si>
  <si>
    <t>BD159</t>
  </si>
  <si>
    <t>BD173</t>
  </si>
  <si>
    <t>collar off, TDR iced down, likely recently (been in seal lair)</t>
  </si>
  <si>
    <t>BD158</t>
  </si>
  <si>
    <t>BD156</t>
  </si>
  <si>
    <t>BD172</t>
  </si>
  <si>
    <t>nice pelts, nice around neck (see comments in 2014!)</t>
  </si>
  <si>
    <t>DATO</t>
  </si>
  <si>
    <t>YEAR</t>
  </si>
  <si>
    <t>ID NR</t>
  </si>
  <si>
    <t>Time</t>
  </si>
  <si>
    <t>SEX</t>
  </si>
  <si>
    <t>MERKING</t>
  </si>
  <si>
    <t>TRANSP</t>
  </si>
  <si>
    <t>MALT</t>
  </si>
  <si>
    <t>STED</t>
  </si>
  <si>
    <t>LAT</t>
  </si>
  <si>
    <t>LON</t>
  </si>
  <si>
    <t>Position origin</t>
  </si>
  <si>
    <t>AGE FIELD</t>
  </si>
  <si>
    <t xml:space="preserve">OTHER LAB </t>
  </si>
  <si>
    <t>OL AQUAL</t>
  </si>
  <si>
    <t>LABNUM CWS</t>
  </si>
  <si>
    <t>CWS AQUAL</t>
  </si>
  <si>
    <t>AGE CWS</t>
  </si>
  <si>
    <t>YK AGE</t>
  </si>
  <si>
    <t>YK AQUAL</t>
  </si>
  <si>
    <t>LAB ID CL</t>
  </si>
  <si>
    <t>Year CL</t>
  </si>
  <si>
    <t>AGE CL</t>
  </si>
  <si>
    <t>Photo CL</t>
  </si>
  <si>
    <t>Readability CL</t>
  </si>
  <si>
    <t>Comments CL</t>
  </si>
  <si>
    <t>Age group</t>
  </si>
  <si>
    <t>Age for analyses</t>
  </si>
  <si>
    <t>PROJECT</t>
  </si>
  <si>
    <t>PTT</t>
  </si>
  <si>
    <t>Serienummer</t>
  </si>
  <si>
    <t>Sampling protocol</t>
  </si>
  <si>
    <t>VHF</t>
  </si>
  <si>
    <t>TAG TYPE</t>
  </si>
  <si>
    <t>Date deployed</t>
  </si>
  <si>
    <t>collar removed</t>
  </si>
  <si>
    <t>Z LENGTH</t>
  </si>
  <si>
    <t>S LENGTH</t>
  </si>
  <si>
    <t>GIRTH</t>
  </si>
  <si>
    <t>WEIGHT</t>
  </si>
  <si>
    <t>L HEAD</t>
  </si>
  <si>
    <t>B HEAD</t>
  </si>
  <si>
    <t>CONDITION</t>
  </si>
  <si>
    <t>TOOTH WEAR DETERMINED BY</t>
  </si>
  <si>
    <t>øvre venstre canin</t>
  </si>
  <si>
    <t>øvre høyre canin</t>
  </si>
  <si>
    <t>nedre venstre canin</t>
  </si>
  <si>
    <t>nedre høyre canin</t>
  </si>
  <si>
    <t>øvre insisorer</t>
  </si>
  <si>
    <t>nedre insisorer</t>
  </si>
  <si>
    <t>FRESH CUTS</t>
  </si>
  <si>
    <t>OLD SCARS</t>
  </si>
  <si>
    <t>Plasma</t>
  </si>
  <si>
    <t>Whole Blood</t>
  </si>
  <si>
    <t>Red Blood Cells</t>
  </si>
  <si>
    <t>Fat biopy</t>
  </si>
  <si>
    <t>Tooth</t>
  </si>
  <si>
    <t>Hair</t>
  </si>
  <si>
    <t>Milk</t>
  </si>
  <si>
    <t>DNA</t>
  </si>
  <si>
    <t>ABEAR1</t>
  </si>
  <si>
    <t>CLASS1</t>
  </si>
  <si>
    <t>SEX1</t>
  </si>
  <si>
    <t>ABEAR2</t>
  </si>
  <si>
    <t>CLASS2</t>
  </si>
  <si>
    <t>SEX2</t>
  </si>
  <si>
    <t>ABEAR3</t>
  </si>
  <si>
    <t>CLASS3</t>
  </si>
  <si>
    <t>SEX3</t>
  </si>
  <si>
    <t>Cub status</t>
  </si>
  <si>
    <t>Cub number</t>
  </si>
  <si>
    <t>LACTATING?</t>
  </si>
  <si>
    <t>SOME LIQUID</t>
  </si>
  <si>
    <t>HAVE NURSED EARLIER</t>
  </si>
  <si>
    <t>LABIA DEVELOPMENT</t>
  </si>
  <si>
    <t>LABIA NORMAL?</t>
  </si>
  <si>
    <t>TAGS</t>
  </si>
  <si>
    <t>TATTOOS</t>
  </si>
  <si>
    <t>Changes made in database</t>
  </si>
  <si>
    <t>KOMMENTAR TIL KJØNNSORGANER</t>
  </si>
  <si>
    <t>f</t>
  </si>
  <si>
    <t>r</t>
  </si>
  <si>
    <t>H6</t>
  </si>
  <si>
    <t>Woodfjorden</t>
  </si>
  <si>
    <t>GPS</t>
  </si>
  <si>
    <t>ad</t>
  </si>
  <si>
    <t>6-12 pos per day</t>
  </si>
  <si>
    <t>ATS Iridium</t>
  </si>
  <si>
    <t>JA</t>
  </si>
  <si>
    <t>ja</t>
  </si>
  <si>
    <t>nei</t>
  </si>
  <si>
    <t>n</t>
  </si>
  <si>
    <t>undev</t>
  </si>
  <si>
    <t>normal</t>
  </si>
  <si>
    <t>nt</t>
  </si>
  <si>
    <t>gg</t>
  </si>
  <si>
    <t>Inglefieldbukta</t>
  </si>
  <si>
    <t>JA, MA</t>
  </si>
  <si>
    <t>yrlg</t>
  </si>
  <si>
    <t>m</t>
  </si>
  <si>
    <t>y</t>
  </si>
  <si>
    <t>?</t>
  </si>
  <si>
    <t>lr</t>
  </si>
  <si>
    <t>bb</t>
  </si>
  <si>
    <t>Revenosa</t>
  </si>
  <si>
    <t>nr649717+TDR</t>
  </si>
  <si>
    <t>abnormal</t>
  </si>
  <si>
    <t>heimland</t>
  </si>
  <si>
    <t>subad</t>
  </si>
  <si>
    <t>abnomal</t>
  </si>
  <si>
    <t>gf</t>
  </si>
  <si>
    <t>Sonclarbreen</t>
  </si>
  <si>
    <t>Yes (3)</t>
  </si>
  <si>
    <t>2; ad Female</t>
  </si>
  <si>
    <t>6 pos per day (every 2. hour)</t>
  </si>
  <si>
    <t>Telonics Iridium</t>
  </si>
  <si>
    <t>coy</t>
  </si>
  <si>
    <t>c</t>
  </si>
  <si>
    <t>l</t>
  </si>
  <si>
    <t>Markhambreen</t>
  </si>
  <si>
    <t>Stonebreen</t>
  </si>
  <si>
    <t>adult</t>
  </si>
  <si>
    <t>swollen</t>
  </si>
  <si>
    <t>Edgeøya NØ</t>
  </si>
  <si>
    <t>Ureinskagen</t>
  </si>
  <si>
    <t>l/GLT</t>
  </si>
  <si>
    <t>sør for Inglefield</t>
  </si>
  <si>
    <t>GLT/r</t>
  </si>
  <si>
    <t>enlarged</t>
  </si>
  <si>
    <t>bg</t>
  </si>
  <si>
    <t>Vestfjorden</t>
  </si>
  <si>
    <t>Barentsøya SV</t>
  </si>
  <si>
    <t>ff</t>
  </si>
  <si>
    <t>Wijdefjorden</t>
  </si>
  <si>
    <t>v Kapp Payer</t>
  </si>
  <si>
    <t>12 pos per day (every 2. hour)</t>
  </si>
  <si>
    <t>øst av Barentsøya</t>
  </si>
  <si>
    <t>Wahlenbergfjorden</t>
  </si>
  <si>
    <t>Y (2)</t>
  </si>
  <si>
    <t>Score 2</t>
  </si>
  <si>
    <t>Wickebukta</t>
  </si>
  <si>
    <t>Jakimovicøyene</t>
  </si>
  <si>
    <t>fb</t>
  </si>
  <si>
    <t>N av Heleysundet</t>
  </si>
  <si>
    <t>fg</t>
  </si>
  <si>
    <t>Recherchfjorden</t>
  </si>
  <si>
    <t xml:space="preserve"> øst av Raudfjorden</t>
  </si>
  <si>
    <t>Tjuvfjordlaguna</t>
  </si>
  <si>
    <t>Y(2)</t>
  </si>
  <si>
    <t>aged to 7 in 2012</t>
  </si>
  <si>
    <t>ved Dunerbukta</t>
  </si>
  <si>
    <t>2yr</t>
  </si>
  <si>
    <t>2y</t>
  </si>
  <si>
    <t>Lomfjorden</t>
  </si>
  <si>
    <t>yes (2)</t>
  </si>
  <si>
    <t>NT</t>
  </si>
  <si>
    <t>"9"/H53</t>
  </si>
  <si>
    <t>Richterdalen, Van Keulen</t>
  </si>
  <si>
    <t>Hinlopen S</t>
  </si>
  <si>
    <t>Minnaodden</t>
  </si>
  <si>
    <t>no/GLT</t>
  </si>
  <si>
    <t>Austfjorden</t>
  </si>
  <si>
    <t>Brepollen</t>
  </si>
  <si>
    <t>litt gul/brun væske</t>
  </si>
  <si>
    <t>39H13</t>
  </si>
  <si>
    <t>Engeløya</t>
  </si>
  <si>
    <t>gb</t>
  </si>
  <si>
    <t>Phippsøya</t>
  </si>
  <si>
    <t>MA</t>
  </si>
  <si>
    <t>Lady Franklinfjorden</t>
  </si>
  <si>
    <t>"29"/H03</t>
  </si>
  <si>
    <t>Teloniocs Iridium</t>
  </si>
  <si>
    <t>H13, kept on</t>
  </si>
  <si>
    <t>dott skulder</t>
  </si>
  <si>
    <t>Billefjorden</t>
  </si>
  <si>
    <t>litt væske</t>
  </si>
  <si>
    <t>Liefdefjorden</t>
  </si>
  <si>
    <t>Barentsøya S</t>
  </si>
  <si>
    <t>bf</t>
  </si>
  <si>
    <t>Iridium</t>
  </si>
  <si>
    <t>"18"</t>
  </si>
  <si>
    <t>øst av Freemansundet</t>
  </si>
  <si>
    <t>swolllen</t>
  </si>
  <si>
    <t>Fridtjofhamna</t>
  </si>
  <si>
    <t>H4</t>
  </si>
  <si>
    <t>Reinsdyrflya</t>
  </si>
  <si>
    <t>38H12</t>
  </si>
  <si>
    <t>Raudfjorden</t>
  </si>
  <si>
    <t>Utenfor Isbukta</t>
  </si>
  <si>
    <t>JA,MA</t>
  </si>
  <si>
    <t>Diskobukta</t>
  </si>
  <si>
    <t>Bjørnsundet</t>
  </si>
  <si>
    <t>Y(3)</t>
  </si>
  <si>
    <t>ca4to5, comm: KA=5</t>
  </si>
  <si>
    <t>g?</t>
  </si>
  <si>
    <t>Barentsøya vest</t>
  </si>
  <si>
    <t>Van Mijenfjorden</t>
  </si>
  <si>
    <t>Ekmanfjorden</t>
  </si>
  <si>
    <t>Hornsund</t>
  </si>
  <si>
    <t>Van Keulenfjorden</t>
  </si>
  <si>
    <t>Gyldenskioldholmane</t>
  </si>
  <si>
    <t>yellow milk</t>
  </si>
  <si>
    <t>13KA</t>
  </si>
  <si>
    <t>2 nm s Heimland</t>
  </si>
  <si>
    <t>Storfjorden Vest</t>
  </si>
  <si>
    <t>10or11</t>
  </si>
  <si>
    <t>2; very poor as most cementum missing</t>
  </si>
  <si>
    <t>anal age set 21 (2*est) because of older filed aging in 2014 and 2016 (very old bear)</t>
  </si>
  <si>
    <t>Mushamna</t>
  </si>
  <si>
    <t>Freemansundet</t>
  </si>
  <si>
    <t>falt av, funnet sept-16</t>
  </si>
  <si>
    <t>Verlegenhuken</t>
  </si>
  <si>
    <t>Barentsøya E</t>
  </si>
  <si>
    <t>GLT/unreadable</t>
  </si>
  <si>
    <t>Blåbukta</t>
  </si>
  <si>
    <t>GLT/no</t>
  </si>
  <si>
    <t>Kvalvågen</t>
  </si>
  <si>
    <t>Edgeøya</t>
  </si>
  <si>
    <t>Mohnbukta</t>
  </si>
  <si>
    <t>Kowalskifjella</t>
  </si>
  <si>
    <t>litt, brunlig</t>
  </si>
  <si>
    <t>GLT/GLT</t>
  </si>
  <si>
    <t>Treskelen, Hornsund</t>
  </si>
  <si>
    <t>blank væske</t>
  </si>
  <si>
    <t>Ålgastredet</t>
  </si>
  <si>
    <t>./GLT</t>
  </si>
  <si>
    <t>Kapp Payer</t>
  </si>
  <si>
    <t>dot high shoulder</t>
  </si>
  <si>
    <t>Teistpynten</t>
  </si>
  <si>
    <t>MA, RK</t>
  </si>
  <si>
    <t>prikk midt på rygg</t>
  </si>
  <si>
    <t>VanKeulenfjorden</t>
  </si>
  <si>
    <t>N26095</t>
  </si>
  <si>
    <t>no</t>
  </si>
  <si>
    <t>y1</t>
  </si>
  <si>
    <t>place off</t>
  </si>
  <si>
    <t>lat</t>
  </si>
  <si>
    <t>long</t>
  </si>
  <si>
    <t>N23937</t>
  </si>
  <si>
    <t>c1</t>
  </si>
  <si>
    <t>N26094</t>
  </si>
  <si>
    <t>age off</t>
  </si>
  <si>
    <t>male</t>
  </si>
  <si>
    <t>NA</t>
  </si>
  <si>
    <t>Utfor Isbukta</t>
  </si>
  <si>
    <t>Barentsø SV</t>
  </si>
  <si>
    <t>N23909</t>
  </si>
  <si>
    <t>c2</t>
  </si>
  <si>
    <t>lost prox sirtrack?</t>
  </si>
  <si>
    <t>y2</t>
  </si>
  <si>
    <t>N23688</t>
  </si>
  <si>
    <t>X1</t>
  </si>
  <si>
    <t>N7951</t>
  </si>
  <si>
    <t>collar*</t>
  </si>
  <si>
    <t>for the period with GLT</t>
  </si>
  <si>
    <t>N26179</t>
  </si>
  <si>
    <t>N23881</t>
  </si>
  <si>
    <t>N26131</t>
  </si>
  <si>
    <t>N23689</t>
  </si>
  <si>
    <t>N23882</t>
  </si>
  <si>
    <t>N23952</t>
  </si>
  <si>
    <t>N23980</t>
  </si>
  <si>
    <t>melk, hår under tredeputer!</t>
  </si>
  <si>
    <t>Franklinfjorden</t>
  </si>
  <si>
    <t>TDR</t>
  </si>
  <si>
    <t>collar kept on, capt Sept2013</t>
  </si>
  <si>
    <t>TDR990058</t>
  </si>
  <si>
    <t>N23479</t>
  </si>
  <si>
    <t>a12</t>
  </si>
  <si>
    <t>N23732</t>
  </si>
  <si>
    <t>N23803</t>
  </si>
  <si>
    <t>J123</t>
  </si>
  <si>
    <t>N23872</t>
  </si>
  <si>
    <t>N26113</t>
  </si>
  <si>
    <t>N26165</t>
  </si>
  <si>
    <t>N23811</t>
  </si>
  <si>
    <t>data light V11-H14, recovered Fox</t>
  </si>
  <si>
    <t>N26018</t>
  </si>
  <si>
    <t>V12-H14</t>
  </si>
  <si>
    <t>rec Fox data V12-H14</t>
  </si>
  <si>
    <t>N26117</t>
  </si>
  <si>
    <t>comment</t>
  </si>
  <si>
    <t>pos GLTon</t>
  </si>
  <si>
    <t>E of Wickebukta</t>
  </si>
  <si>
    <t>ATS31308 lost</t>
  </si>
  <si>
    <t>TDRlost</t>
  </si>
  <si>
    <t>TDRlost(?)</t>
  </si>
  <si>
    <t>Sonklarbreen</t>
  </si>
  <si>
    <t>c3</t>
  </si>
  <si>
    <t>lostATS649717</t>
  </si>
  <si>
    <t>N Discobukta</t>
  </si>
  <si>
    <t>samarinvågen</t>
  </si>
  <si>
    <t>2011-1903</t>
  </si>
  <si>
    <t>2011-1909</t>
  </si>
  <si>
    <t>N23637</t>
  </si>
  <si>
    <t>a16</t>
  </si>
  <si>
    <t>N23944</t>
  </si>
  <si>
    <t>N23958</t>
  </si>
  <si>
    <t>N26084</t>
  </si>
  <si>
    <t>did not log!</t>
  </si>
  <si>
    <t>N26088</t>
  </si>
  <si>
    <t>N26175</t>
  </si>
  <si>
    <t>N26209</t>
  </si>
  <si>
    <t>N26225</t>
  </si>
  <si>
    <t>N26102</t>
  </si>
  <si>
    <t>N26103</t>
  </si>
  <si>
    <t>fox rec</t>
  </si>
  <si>
    <t>N23500</t>
  </si>
  <si>
    <t>N23979</t>
  </si>
  <si>
    <t>lost659123</t>
  </si>
  <si>
    <t>TDR1390368</t>
  </si>
  <si>
    <t>TDR1390122</t>
  </si>
  <si>
    <t>lostTDR</t>
  </si>
  <si>
    <t>TDR1190435</t>
  </si>
  <si>
    <t>TDR1390132</t>
  </si>
  <si>
    <t>lostTDR/COL</t>
  </si>
  <si>
    <t>Lønøodden</t>
  </si>
  <si>
    <t>mistet31317</t>
  </si>
  <si>
    <t>lostTDR/col</t>
  </si>
  <si>
    <t>Enhjørningbukta</t>
  </si>
  <si>
    <t>Jakimovicøyane</t>
  </si>
  <si>
    <t>lostATS31327</t>
  </si>
  <si>
    <t>lostTDR/col, capPos10Sept2012</t>
  </si>
  <si>
    <t>Richardbreen</t>
  </si>
  <si>
    <t>TDR1190441</t>
  </si>
  <si>
    <t>Olgastredet</t>
  </si>
  <si>
    <t>TDR690168</t>
  </si>
  <si>
    <t>noTDRdata(kept on)</t>
  </si>
  <si>
    <t>N26027</t>
  </si>
  <si>
    <t>N26205</t>
  </si>
  <si>
    <t>N23992</t>
  </si>
  <si>
    <t>N26052</t>
  </si>
  <si>
    <t>683527*</t>
  </si>
  <si>
    <t>TDR139037*</t>
  </si>
  <si>
    <t>capt18Apr2016, col,TDR,ear tag kept on, repr=n</t>
  </si>
  <si>
    <t>683540*</t>
  </si>
  <si>
    <t>1390368*</t>
  </si>
  <si>
    <t>col/TDR off 18Apr16</t>
  </si>
  <si>
    <t>Straumslandet</t>
  </si>
  <si>
    <t>Enhjøningbukta</t>
  </si>
  <si>
    <t>X2</t>
  </si>
  <si>
    <t>TDR1390367</t>
  </si>
  <si>
    <t>TDR1690006</t>
  </si>
  <si>
    <t>TDR1390144</t>
  </si>
  <si>
    <t>N23219</t>
  </si>
  <si>
    <t>N23639</t>
  </si>
  <si>
    <t>N23939</t>
  </si>
  <si>
    <t>not converted?</t>
  </si>
  <si>
    <t>N26033</t>
  </si>
  <si>
    <t>N26120</t>
  </si>
  <si>
    <t>N26129</t>
  </si>
  <si>
    <t>daughter of N26018 BD 2011</t>
  </si>
  <si>
    <t>july 2015</t>
  </si>
  <si>
    <t>Q171</t>
  </si>
  <si>
    <t>N26253</t>
  </si>
  <si>
    <t>rec</t>
  </si>
  <si>
    <t>failed to read, must send to fox</t>
  </si>
  <si>
    <t>raudfjorden</t>
  </si>
  <si>
    <t>excel light file with data</t>
  </si>
  <si>
    <t>wijdefjoerden</t>
  </si>
  <si>
    <t>ATS 30534</t>
  </si>
  <si>
    <t>not lact</t>
  </si>
  <si>
    <t>Holmiabukta</t>
  </si>
  <si>
    <t>Discobukta</t>
  </si>
  <si>
    <t>Discodalen</t>
  </si>
  <si>
    <t>ATS 30535</t>
  </si>
  <si>
    <t>Bockfjorden</t>
  </si>
  <si>
    <t>Palanderfjorden</t>
  </si>
  <si>
    <t>Spjutneset</t>
  </si>
  <si>
    <t>NØ Edgeøya</t>
  </si>
  <si>
    <t>billefjorden</t>
  </si>
  <si>
    <t>Heimland</t>
  </si>
  <si>
    <t>Andøyane</t>
  </si>
  <si>
    <t>Unique ID</t>
  </si>
  <si>
    <t>UL canin</t>
  </si>
  <si>
    <t>UR canin</t>
  </si>
  <si>
    <t>LL canin</t>
  </si>
  <si>
    <t>LR canin</t>
  </si>
  <si>
    <t>U insis</t>
  </si>
  <si>
    <t>L insis</t>
  </si>
  <si>
    <t>SCARS</t>
  </si>
  <si>
    <t>02.04.2018_26315</t>
  </si>
  <si>
    <t>Edgeøya W, Smelledalen</t>
  </si>
  <si>
    <t>new</t>
  </si>
  <si>
    <t>BK694</t>
  </si>
  <si>
    <t>02.04.2018_26316</t>
  </si>
  <si>
    <t>yrl</t>
  </si>
  <si>
    <t>BK697</t>
  </si>
  <si>
    <t>03.04.2018_23944</t>
  </si>
  <si>
    <t>BK602</t>
  </si>
  <si>
    <t>RNA-later</t>
  </si>
  <si>
    <t>03.04.2018_26318</t>
  </si>
  <si>
    <t>03.04.2018_26103</t>
  </si>
  <si>
    <t>Boltodden</t>
  </si>
  <si>
    <t>BK691</t>
  </si>
  <si>
    <t>04.04.2018_26110</t>
  </si>
  <si>
    <t>Negribreen</t>
  </si>
  <si>
    <t>BK688</t>
  </si>
  <si>
    <t>col sec hole, RNA-later</t>
  </si>
  <si>
    <t>Jacimovicøyane</t>
  </si>
  <si>
    <t>06.04.2018_23811</t>
  </si>
  <si>
    <t>Hambergbukta</t>
  </si>
  <si>
    <t>BK693</t>
  </si>
  <si>
    <t>col, TDR, GLT off, replaced</t>
  </si>
  <si>
    <t>06.04.2018_26308</t>
  </si>
  <si>
    <t>06.04.2018_26309</t>
  </si>
  <si>
    <t>Hinlopen</t>
  </si>
  <si>
    <t>08.04.2018_26010</t>
  </si>
  <si>
    <t>BK606</t>
  </si>
  <si>
    <t>res: na/urolig</t>
  </si>
  <si>
    <t>10.04.2018_23952</t>
  </si>
  <si>
    <t>Mistakodden</t>
  </si>
  <si>
    <t>BK603</t>
  </si>
  <si>
    <t>TDR lost, new collar</t>
  </si>
  <si>
    <t>10.04.2018_26321</t>
  </si>
  <si>
    <t>10.04.2018_23977</t>
  </si>
  <si>
    <t>Tjuvfjorden</t>
  </si>
  <si>
    <t>BK601</t>
  </si>
  <si>
    <t>X204</t>
  </si>
  <si>
    <t>Hopen</t>
  </si>
  <si>
    <t>14.04.2018_26325</t>
  </si>
  <si>
    <t>BK605</t>
  </si>
  <si>
    <t>col 2nd hole, wound left hip 10x6cm</t>
  </si>
  <si>
    <t>14.04.2018_26327</t>
  </si>
  <si>
    <t>BK686</t>
  </si>
  <si>
    <t>14.04.2018_26328</t>
  </si>
  <si>
    <t>BK698</t>
  </si>
  <si>
    <t>col 2nd h</t>
  </si>
  <si>
    <t>15.04.2018_23918</t>
  </si>
  <si>
    <t>Hinlopen, Kapp Payer</t>
  </si>
  <si>
    <t>BK599</t>
  </si>
  <si>
    <t>15.04.2018_26229</t>
  </si>
  <si>
    <t>BK687</t>
  </si>
  <si>
    <t>RNA-Later</t>
  </si>
  <si>
    <t>15.04.2018_26330</t>
  </si>
  <si>
    <t>BK683</t>
  </si>
  <si>
    <t>17.04.2018_23500</t>
  </si>
  <si>
    <t>BK689</t>
  </si>
  <si>
    <t>17.04.2018_26332</t>
  </si>
  <si>
    <t>17.04.2018_26209</t>
  </si>
  <si>
    <t>collar lost</t>
  </si>
  <si>
    <t>BK598</t>
  </si>
  <si>
    <t>lost col</t>
  </si>
  <si>
    <t>17.04.2018_26333</t>
  </si>
  <si>
    <t>18.04.2018_26185</t>
  </si>
  <si>
    <t>BK696</t>
  </si>
  <si>
    <t>col 4th h</t>
  </si>
  <si>
    <t>19.04.2018_26253</t>
  </si>
  <si>
    <t>Q172</t>
  </si>
  <si>
    <t>BK600</t>
  </si>
  <si>
    <t>at kill, full stomach</t>
  </si>
  <si>
    <t>19.04.2018_26334</t>
  </si>
  <si>
    <t>20.04.2018_26335</t>
  </si>
  <si>
    <t>BK690</t>
  </si>
  <si>
    <t>abnorm=10mm</t>
  </si>
  <si>
    <t>20.04.2018_26337</t>
  </si>
  <si>
    <t>20.04.2018_26263</t>
  </si>
  <si>
    <t>BK604</t>
  </si>
  <si>
    <t>X170</t>
  </si>
  <si>
    <t>22.04.2018_26052</t>
  </si>
  <si>
    <t>BK685</t>
  </si>
  <si>
    <t>geofence collar, 3rd h, RNA-later</t>
  </si>
  <si>
    <t>23.04.2018_23939</t>
  </si>
  <si>
    <t>BK692</t>
  </si>
  <si>
    <t>RNA-later, malt prikk midt på ryggen</t>
  </si>
  <si>
    <t>23.04.2018_26341</t>
  </si>
  <si>
    <t>23.04.2018_23802</t>
  </si>
  <si>
    <t>BK695</t>
  </si>
  <si>
    <t>X182</t>
  </si>
  <si>
    <t>on reindeer calf, fresh kill, blood strain on back of bear, throuat and neck of deer bitten</t>
  </si>
  <si>
    <t>24.04.2018_26240</t>
  </si>
  <si>
    <t>BKxxx</t>
  </si>
  <si>
    <t>black scar 5x4cm, nose, right side</t>
  </si>
  <si>
    <t>24.04.2018_23689</t>
  </si>
  <si>
    <t>BK387</t>
  </si>
  <si>
    <t>col 689059 off, malt sirkel bak på baken</t>
  </si>
  <si>
    <t>24.04.2018_26342</t>
  </si>
  <si>
    <t>24.04.2018_23882</t>
  </si>
  <si>
    <t>BK594</t>
  </si>
  <si>
    <t>col 695418 off, eaten lot of reindeer from old carcass, malt med: 1</t>
  </si>
  <si>
    <t>24.04.2018_23940</t>
  </si>
  <si>
    <t>BK593</t>
  </si>
  <si>
    <t>col 684054 off, left den recently  (paws structured)</t>
  </si>
  <si>
    <t>24.04.2018_26344</t>
  </si>
  <si>
    <t>25.04.2018_26079</t>
  </si>
  <si>
    <t>BK590</t>
  </si>
  <si>
    <t>lost(B129)</t>
  </si>
  <si>
    <t>malt med prikk i nakken</t>
  </si>
  <si>
    <t>25.04.2018_26347</t>
  </si>
  <si>
    <t>??</t>
  </si>
  <si>
    <t>26.04.2018_23732</t>
  </si>
  <si>
    <t>BK597</t>
  </si>
  <si>
    <t>|</t>
  </si>
  <si>
    <t>Sør av Wickebukta</t>
  </si>
  <si>
    <t>Hinlopen v Wilhelmsøya</t>
  </si>
  <si>
    <t>Austfjordneset</t>
  </si>
  <si>
    <t>B149</t>
  </si>
  <si>
    <t>xxxxx</t>
  </si>
  <si>
    <t>xx</t>
  </si>
  <si>
    <t>Greenland</t>
  </si>
  <si>
    <t>rec by Kristin, not denning</t>
  </si>
  <si>
    <t>C:\DATA\bear\tags\BAS</t>
  </si>
  <si>
    <t>see BAS files:</t>
  </si>
  <si>
    <t>Edgeøya E</t>
  </si>
  <si>
    <t>77.617</t>
  </si>
  <si>
    <t>24.624</t>
  </si>
  <si>
    <t>78.504</t>
  </si>
  <si>
    <t>18.970</t>
  </si>
  <si>
    <t>77.025</t>
  </si>
  <si>
    <t>16.251</t>
  </si>
  <si>
    <t>79.073</t>
  </si>
  <si>
    <t>19.744</t>
  </si>
  <si>
    <t>78.268</t>
  </si>
  <si>
    <t>18.972</t>
  </si>
  <si>
    <t>77.064</t>
  </si>
  <si>
    <t>16.623</t>
  </si>
  <si>
    <t>78.879</t>
  </si>
  <si>
    <t>21.543</t>
  </si>
  <si>
    <t>Col695423off, TDR lost</t>
  </si>
  <si>
    <t>col 2nd hole, eaten seal</t>
  </si>
  <si>
    <t>col 3rd hole</t>
  </si>
  <si>
    <t>did not have a collar 2013</t>
  </si>
  <si>
    <t>x2</t>
  </si>
  <si>
    <t>Q161</t>
  </si>
  <si>
    <t>ON</t>
  </si>
  <si>
    <t>OFF</t>
  </si>
  <si>
    <t>Col700871 OFF, tdr 1690029 OFF</t>
  </si>
  <si>
    <t>col 695435 off</t>
  </si>
  <si>
    <t>tdr 1390368 off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</si>
  <si>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</si>
  <si>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</si>
  <si>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</si>
  <si>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</si>
  <si>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</si>
  <si>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</si>
  <si>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</si>
  <si>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</si>
  <si>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D</t>
  </si>
  <si>
    <t>mid oct early Feb</t>
  </si>
  <si>
    <t>start Oct - early Apr</t>
  </si>
  <si>
    <t>temp late Dec-late Feb</t>
  </si>
  <si>
    <t>mod oct - earl apr</t>
  </si>
  <si>
    <t>fine</t>
  </si>
  <si>
    <t>late Oct - Early Mar</t>
  </si>
  <si>
    <t>m oct - l mar</t>
  </si>
  <si>
    <t>oct - m mar</t>
  </si>
  <si>
    <t>XXXX</t>
  </si>
  <si>
    <t>WRONG indcode in raw data, 76193 change to 26193</t>
  </si>
  <si>
    <t>s nov - s mar</t>
  </si>
  <si>
    <t>s nov - m mar</t>
  </si>
  <si>
    <t>m nov - s mar</t>
  </si>
  <si>
    <t>temp den l nov - l dec</t>
  </si>
  <si>
    <t>s nov - s apr</t>
  </si>
  <si>
    <t>s nov - l feb</t>
  </si>
  <si>
    <t>m oct - s mar</t>
  </si>
  <si>
    <t>m nov - l feb</t>
  </si>
  <si>
    <t>temp s nov - s jan</t>
  </si>
  <si>
    <t>temp m dec - s feb</t>
  </si>
  <si>
    <t>temp s dec - l jan</t>
  </si>
  <si>
    <t>m nov - s feb</t>
  </si>
  <si>
    <t>have nursed, some liqid…,</t>
  </si>
  <si>
    <t>s nov - m feb</t>
  </si>
  <si>
    <t>temp 2 weeks late nov to early dec</t>
  </si>
  <si>
    <t>x</t>
  </si>
  <si>
    <t>m nov - m jan</t>
  </si>
  <si>
    <t>temp m dec m jan</t>
  </si>
  <si>
    <t>temp m nov l dec</t>
  </si>
  <si>
    <t>temp m dec - m jan</t>
  </si>
  <si>
    <t>26094 data 2012-13, check files! (fig in ben output, not in tab above)</t>
  </si>
  <si>
    <t>m oct s mar</t>
  </si>
  <si>
    <t>temp 2 weeks dec</t>
  </si>
  <si>
    <t>m sep - m feb</t>
  </si>
  <si>
    <t>m nov - m mar</t>
  </si>
  <si>
    <t>temp 2 wks dec</t>
  </si>
  <si>
    <t>s nov - l jan</t>
  </si>
  <si>
    <t>data</t>
  </si>
  <si>
    <t>l oct m mar</t>
  </si>
  <si>
    <t>temp 2w dec</t>
  </si>
  <si>
    <t>no fig</t>
  </si>
  <si>
    <t>l nov m apr</t>
  </si>
  <si>
    <t>m nov - s apr</t>
  </si>
  <si>
    <t>temp 2w jan</t>
  </si>
  <si>
    <t>temp s dec - l jan 6wks</t>
  </si>
  <si>
    <t>n TEL</t>
  </si>
  <si>
    <t>m nov - m apr</t>
  </si>
  <si>
    <t>m oct - s feb</t>
  </si>
  <si>
    <t>m oct - m feb</t>
  </si>
  <si>
    <t>DEAD</t>
  </si>
  <si>
    <t>? - s apr</t>
  </si>
  <si>
    <t>m oct - s apr</t>
  </si>
  <si>
    <t>2010-2011</t>
  </si>
  <si>
    <t>start dec - s apr</t>
  </si>
  <si>
    <t>temp m jan - m feb</t>
  </si>
  <si>
    <t>rep on</t>
  </si>
  <si>
    <t>rep off</t>
  </si>
  <si>
    <t>temp s jan - s feb</t>
  </si>
  <si>
    <t>temp s feb - s mar</t>
  </si>
  <si>
    <t>?? - s apr</t>
  </si>
  <si>
    <t>Q199 2015-2016, likley NOT taken off</t>
  </si>
  <si>
    <t>C:\DATA\bear\tags\Migratech\2015\recovered files Fox</t>
  </si>
  <si>
    <t>l oct to s mar</t>
  </si>
  <si>
    <t>temp m oct - ?? (or interrupted denning)</t>
  </si>
  <si>
    <t>temp m dec - l jan</t>
  </si>
  <si>
    <t>l noct - m mar</t>
  </si>
  <si>
    <t>temp s jan - s mar</t>
  </si>
  <si>
    <t>m nov - l mar</t>
  </si>
  <si>
    <t>l nov - m apr</t>
  </si>
  <si>
    <t>s des - s apr</t>
  </si>
  <si>
    <t>DATA bas2012 not conv</t>
  </si>
  <si>
    <t>l oct - l feb !!!</t>
  </si>
  <si>
    <t>l oct - m mar</t>
  </si>
  <si>
    <t>l oct - s jan (or temp..)</t>
  </si>
  <si>
    <t>x glt entered as x195!</t>
  </si>
  <si>
    <t>xx D</t>
  </si>
  <si>
    <t>s oct - s mar</t>
  </si>
  <si>
    <t>temp s dec - m jan</t>
  </si>
  <si>
    <t>temp m nov - s jan</t>
  </si>
  <si>
    <t>l nov - m mar (with short per out)</t>
  </si>
  <si>
    <t>?? - m mar</t>
  </si>
  <si>
    <t>m oct - l apr</t>
  </si>
  <si>
    <t>BAS data not conv</t>
  </si>
  <si>
    <t>l nov? - s mar</t>
  </si>
  <si>
    <t>x, see N23010! Same tag</t>
  </si>
  <si>
    <t>t late nov - s jan</t>
  </si>
  <si>
    <t>m nov - ??</t>
  </si>
  <si>
    <t>s oct - s feb</t>
  </si>
  <si>
    <t>COLLARS</t>
  </si>
  <si>
    <t>2009-10</t>
  </si>
  <si>
    <t>2008-09</t>
  </si>
  <si>
    <t>2007-08</t>
  </si>
  <si>
    <t>2006-07</t>
  </si>
  <si>
    <t>D think son shot a2yr old , i.e. new out of schedule birth!!</t>
  </si>
  <si>
    <t>MALE B126 !</t>
  </si>
  <si>
    <t>m sep - m mar</t>
  </si>
  <si>
    <t>no data in file?</t>
  </si>
  <si>
    <t>? - m mar</t>
  </si>
  <si>
    <t>? - l mar</t>
  </si>
  <si>
    <t>no data?</t>
  </si>
  <si>
    <t>temp s sept -?</t>
  </si>
  <si>
    <t>l sep - s jan</t>
  </si>
  <si>
    <t>ind</t>
  </si>
  <si>
    <t>yrEntry</t>
  </si>
  <si>
    <t>den</t>
  </si>
  <si>
    <t>dateRec</t>
  </si>
  <si>
    <t>denGLT</t>
  </si>
  <si>
    <t>denRep</t>
  </si>
  <si>
    <t>denCol</t>
  </si>
  <si>
    <t>cubt0</t>
  </si>
  <si>
    <t>denlag1</t>
  </si>
  <si>
    <t>cubOff</t>
  </si>
  <si>
    <t>DWX576 in file, not B136!</t>
  </si>
  <si>
    <t>0A</t>
  </si>
  <si>
    <t>not den</t>
  </si>
  <si>
    <t>prop den</t>
  </si>
  <si>
    <t>tot</t>
  </si>
  <si>
    <t>bear years</t>
  </si>
  <si>
    <t>bears</t>
  </si>
  <si>
    <t xml:space="preserve">years: </t>
  </si>
  <si>
    <t>2011-2019</t>
  </si>
  <si>
    <t>binom.test(n, tot, 0.5)</t>
  </si>
  <si>
    <t>low CI</t>
  </si>
  <si>
    <t>high CI</t>
  </si>
  <si>
    <t>den&lt;-c(6,9,12,16,11,9,13,4)</t>
  </si>
  <si>
    <t>low ci</t>
  </si>
  <si>
    <t>high ci</t>
  </si>
  <si>
    <t>0.3864601 0.5397048</t>
  </si>
  <si>
    <t>data with several years, denning prob depending on GLT status year before (and 2yr before)</t>
  </si>
  <si>
    <t>denlag2</t>
  </si>
  <si>
    <t>denlag3</t>
  </si>
  <si>
    <t>all years with data available year before, ind repeated n-1 times (e.g. 4 years data, 3 records)</t>
  </si>
  <si>
    <t>to cut:</t>
  </si>
  <si>
    <t>den events following year</t>
  </si>
  <si>
    <t>year_n</t>
  </si>
  <si>
    <t>year_n-1</t>
  </si>
  <si>
    <t>what is the likleihood that a bear denning den again the nest year (lost cub early)</t>
  </si>
  <si>
    <t>36 bears denned year n-1, then not</t>
  </si>
  <si>
    <t>14 bears denned year n-1, then again</t>
  </si>
  <si>
    <t>50 bears</t>
  </si>
  <si>
    <t>p=14/50</t>
  </si>
  <si>
    <t>ci95%</t>
  </si>
  <si>
    <t>(0.162; 0.425)</t>
  </si>
  <si>
    <t>likely lost litter in winter or early spring</t>
  </si>
  <si>
    <t>data with three years</t>
  </si>
  <si>
    <t>THREE YEAR DATA</t>
  </si>
  <si>
    <t>s000</t>
  </si>
  <si>
    <t>den 3 yr history</t>
  </si>
  <si>
    <t>s100</t>
  </si>
  <si>
    <t>s010</t>
  </si>
  <si>
    <t>s110</t>
  </si>
  <si>
    <t>s001</t>
  </si>
  <si>
    <t>s101</t>
  </si>
  <si>
    <t>s011</t>
  </si>
  <si>
    <t>s111</t>
  </si>
  <si>
    <t>serie</t>
  </si>
  <si>
    <t>are in den, two more years of denning data</t>
  </si>
  <si>
    <t>n=40</t>
  </si>
  <si>
    <t>not in den next two years, possible litter survival to weaning:</t>
  </si>
  <si>
    <t>p=13/40</t>
  </si>
  <si>
    <t>in den already next year, early loss of cubs, mating in spring</t>
  </si>
  <si>
    <t>p=10/40</t>
  </si>
  <si>
    <t>not in den next year, but the year after, litter loss before spring second year</t>
  </si>
  <si>
    <t>p=17/40</t>
  </si>
  <si>
    <t>CI (0.186; 0.491)</t>
  </si>
  <si>
    <t>CI (0.127; 0.412)</t>
  </si>
  <si>
    <t>CI (0.270; 0.591)</t>
  </si>
  <si>
    <t>id</t>
  </si>
  <si>
    <t>bw554</t>
  </si>
  <si>
    <t>bw549</t>
  </si>
  <si>
    <t>bw553</t>
  </si>
  <si>
    <t>bw551</t>
  </si>
  <si>
    <t>bw544</t>
  </si>
  <si>
    <t>bw530</t>
  </si>
  <si>
    <t>bw550</t>
  </si>
  <si>
    <t>bw542</t>
  </si>
  <si>
    <t>bw535</t>
  </si>
  <si>
    <t>bw531</t>
  </si>
  <si>
    <t>bw532</t>
  </si>
  <si>
    <t>bw534</t>
  </si>
  <si>
    <t>bw537</t>
  </si>
  <si>
    <t>bw541</t>
  </si>
  <si>
    <t>bw552</t>
  </si>
  <si>
    <t>bw540</t>
  </si>
  <si>
    <t>bw543</t>
  </si>
  <si>
    <t>bw547</t>
  </si>
  <si>
    <t>bw546</t>
  </si>
  <si>
    <t>bw536</t>
  </si>
  <si>
    <t>bw539</t>
  </si>
  <si>
    <t>bw545</t>
  </si>
  <si>
    <t>bw533</t>
  </si>
  <si>
    <t>bw548</t>
  </si>
  <si>
    <t>bw538</t>
  </si>
  <si>
    <t>start utm</t>
  </si>
  <si>
    <t>no contact</t>
  </si>
  <si>
    <t>2019-tags</t>
  </si>
  <si>
    <t>br253</t>
  </si>
  <si>
    <t>br254</t>
  </si>
  <si>
    <t>br255</t>
  </si>
  <si>
    <t>br256</t>
  </si>
  <si>
    <t>br257</t>
  </si>
  <si>
    <t>br258</t>
  </si>
  <si>
    <t>br259</t>
  </si>
  <si>
    <t>br260</t>
  </si>
  <si>
    <t>br261</t>
  </si>
  <si>
    <t>br262</t>
  </si>
  <si>
    <t>2019-20</t>
  </si>
  <si>
    <t>early Nov-S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</si>
</sst>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Lucida Console"/>
      <family val="3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1" xfId="0" applyFont="1" applyBorder="1"/>
    <xf numFmtId="0" fontId="1" fillId="0" borderId="1" xfId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wrapText="1"/>
    </xf>
    <xf numFmtId="14" fontId="1" fillId="2" borderId="1" xfId="1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" fontId="1" fillId="3" borderId="1" xfId="1" applyNumberFormat="1" applyFont="1" applyFill="1" applyBorder="1" applyAlignment="1">
      <alignment horizontal="center"/>
    </xf>
    <xf numFmtId="1" fontId="1" fillId="3" borderId="1" xfId="1" applyNumberFormat="1" applyFont="1" applyFill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3" borderId="1" xfId="1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left"/>
    </xf>
    <xf numFmtId="1" fontId="1" fillId="2" borderId="1" xfId="1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" fillId="0" borderId="1" xfId="1" applyFont="1" applyFill="1" applyBorder="1" applyAlignment="1">
      <alignment horizontal="left" wrapText="1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0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4" fontId="2" fillId="4" borderId="1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0" fillId="0" borderId="1" xfId="0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/>
    <xf numFmtId="0" fontId="2" fillId="10" borderId="1" xfId="0" applyFont="1" applyFill="1" applyBorder="1" applyAlignment="1">
      <alignment horizontal="left"/>
    </xf>
    <xf numFmtId="14" fontId="2" fillId="10" borderId="1" xfId="0" applyNumberFormat="1" applyFont="1" applyFill="1" applyBorder="1" applyAlignment="1">
      <alignment horizontal="left"/>
    </xf>
    <xf numFmtId="164" fontId="2" fillId="0" borderId="1" xfId="0" applyNumberFormat="1" applyFont="1" applyBorder="1"/>
    <xf numFmtId="14" fontId="2" fillId="10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1" fillId="11" borderId="1" xfId="1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164" fontId="2" fillId="12" borderId="1" xfId="0" applyNumberFormat="1" applyFont="1" applyFill="1" applyBorder="1" applyAlignment="1">
      <alignment horizontal="center"/>
    </xf>
    <xf numFmtId="14" fontId="2" fillId="12" borderId="1" xfId="0" applyNumberFormat="1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0" fillId="10" borderId="0" xfId="0" applyFill="1"/>
    <xf numFmtId="17" fontId="0" fillId="0" borderId="0" xfId="0" applyNumberFormat="1"/>
    <xf numFmtId="15" fontId="0" fillId="0" borderId="0" xfId="0" applyNumberFormat="1"/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7" fillId="0" borderId="0" xfId="0" applyFont="1"/>
    <xf numFmtId="0" fontId="2" fillId="13" borderId="1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6" borderId="0" xfId="0" applyFill="1"/>
    <xf numFmtId="0" fontId="0" fillId="14" borderId="0" xfId="0" applyFill="1"/>
    <xf numFmtId="14" fontId="8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0" fillId="0" borderId="0" xfId="0" applyFill="1" applyBorder="1"/>
    <xf numFmtId="0" fontId="2" fillId="0" borderId="3" xfId="0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1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1" applyFont="1" applyFill="1" applyBorder="1" applyAlignment="1">
      <alignment horizontal="center" wrapText="1"/>
    </xf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Border="1"/>
    <xf numFmtId="1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center"/>
    </xf>
    <xf numFmtId="0" fontId="0" fillId="6" borderId="0" xfId="0" applyFill="1" applyBorder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4" fontId="2" fillId="12" borderId="0" xfId="0" applyNumberFormat="1" applyFont="1" applyFill="1" applyBorder="1" applyAlignment="1">
      <alignment horizontal="center"/>
    </xf>
    <xf numFmtId="0" fontId="2" fillId="12" borderId="0" xfId="0" applyFont="1" applyFill="1" applyBorder="1" applyAlignment="1">
      <alignment horizontal="left"/>
    </xf>
    <xf numFmtId="164" fontId="2" fillId="12" borderId="0" xfId="0" applyNumberFormat="1" applyFont="1" applyFill="1" applyBorder="1" applyAlignment="1">
      <alignment horizontal="center"/>
    </xf>
    <xf numFmtId="17" fontId="0" fillId="0" borderId="0" xfId="0" applyNumberFormat="1" applyBorder="1"/>
    <xf numFmtId="0" fontId="0" fillId="10" borderId="0" xfId="0" applyFill="1" applyBorder="1"/>
    <xf numFmtId="0" fontId="2" fillId="7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7" borderId="0" xfId="0" applyFont="1" applyFill="1" applyBorder="1"/>
    <xf numFmtId="164" fontId="3" fillId="7" borderId="0" xfId="0" applyNumberFormat="1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0" fillId="14" borderId="0" xfId="0" applyFill="1" applyBorder="1"/>
    <xf numFmtId="14" fontId="8" fillId="0" borderId="0" xfId="0" applyNumberFormat="1" applyFont="1" applyFill="1" applyBorder="1" applyAlignment="1">
      <alignment horizontal="center"/>
    </xf>
    <xf numFmtId="15" fontId="0" fillId="0" borderId="0" xfId="0" applyNumberFormat="1" applyBorder="1"/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0" fillId="7" borderId="0" xfId="0" applyFill="1" applyBorder="1"/>
    <xf numFmtId="0" fontId="0" fillId="15" borderId="0" xfId="0" applyFill="1" applyBorder="1"/>
    <xf numFmtId="0" fontId="0" fillId="13" borderId="0" xfId="0" applyFill="1" applyBorder="1"/>
    <xf numFmtId="0" fontId="2" fillId="6" borderId="0" xfId="0" applyFont="1" applyFill="1" applyBorder="1" applyAlignment="1">
      <alignment horizontal="center"/>
    </xf>
    <xf numFmtId="14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164" fontId="2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Fill="1"/>
    <xf numFmtId="0" fontId="0" fillId="7" borderId="0" xfId="0" applyFill="1"/>
    <xf numFmtId="20" fontId="0" fillId="0" borderId="0" xfId="0" applyNumberFormat="1"/>
  </cellXfs>
  <cellStyles count="3">
    <cellStyle name="Normal" xfId="0" builtinId="0"/>
    <cellStyle name="Normal_Prøveregister" xfId="2" xr:uid="{00000000-0005-0000-0000-000001000000}"/>
    <cellStyle name="Normal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 Aars" id="{AAAA376D-F9DE-49E7-9A0E-5E9595A82EFF}" userId="S::Jon.Aars@npolar.no::8a9b1601-3370-4d77-a602-7f53614a399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26" dT="2019-11-19T12:30:34.01" personId="{AAAA376D-F9DE-49E7-9A0E-5E9595A82EFF}" id="{0C8B71A6-1C81-42B1-9294-31E2CC344D20}">
    <text>son yrl survived to adult, so would be not in den</text>
  </threadedComment>
  <threadedComment ref="AE100" dT="2019-11-24T20:35:24.31" personId="{AAAA376D-F9DE-49E7-9A0E-5E9595A82EFF}" id="{3C38398E-38A8-4C2A-90BE-F224F19C4E2B}">
    <text>obs with yrl vanK</text>
  </threadedComment>
  <threadedComment ref="AF100" dT="2019-11-24T20:34:57.51" personId="{AAAA376D-F9DE-49E7-9A0E-5E9595A82EFF}" id="{FD450E96-8B64-4A1D-9565-0175D94222D6}">
    <text>2yr old obs Svea, lone mother obs</text>
  </threadedComment>
  <threadedComment ref="AE107" dT="2019-12-02T18:09:49.81" personId="{AAAA376D-F9DE-49E7-9A0E-5E9595A82EFF}" id="{33F55F39-3C3F-4D33-9B42-B43F4977788B}">
    <text>obs with yrls</text>
  </threadedComment>
  <threadedComment ref="AF107" dT="2019-12-02T18:10:59.79" personId="{AAAA376D-F9DE-49E7-9A0E-5E9595A82EFF}" id="{74E2CF5F-A326-442B-B575-19295F330683}">
    <text>with 2yr obs, son capt apr</text>
  </threadedComment>
  <threadedComment ref="Y111" dT="2019-11-25T07:43:22.70" personId="{AAAA376D-F9DE-49E7-9A0E-5E9595A82EFF}" id="{AFC67573-D58B-47D1-A7A4-BBEDFD67A9D6}">
    <text>but check with data</text>
  </threadedComment>
  <threadedComment ref="Y113" dT="2019-11-25T07:43:22.70" personId="{AAAA376D-F9DE-49E7-9A0E-5E9595A82EFF}" id="{0E83A311-6DA1-48A6-AFA8-EC68E863CD14}">
    <text>but check with data</text>
  </threadedComment>
  <threadedComment ref="AD113" dT="2019-11-25T07:49:06.17" personId="{AAAA376D-F9DE-49E7-9A0E-5E9595A82EFF}" id="{34404F66-59D4-4F99-BF77-516BFE5E78B8}">
    <text>observed with 2yr old in spring, then lone</text>
  </threadedComment>
  <threadedComment ref="AC137" dT="2019-11-18T11:50:59.33" personId="{AAAA376D-F9DE-49E7-9A0E-5E9595A82EFF}" id="{23C7B810-4535-4894-B17D-5F318A5F6F7F}">
    <text>coy at rec</text>
  </threadedComment>
  <threadedComment ref="A170" dT="2020-01-01T21:53:40.95" personId="{AAAA376D-F9DE-49E7-9A0E-5E9595A82EFF}" id="{EA018E78-31F5-4334-ADCC-06170B4623BE}">
    <text>DWX576 in file!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B38" dT="2019-11-19T12:30:34.01" personId="{AAAA376D-F9DE-49E7-9A0E-5E9595A82EFF}" id="{A1D2D8F4-FF09-4901-8E22-0799F17DC8A1}">
    <text>son yrl survived to adult, so would be not in den</text>
  </threadedComment>
  <threadedComment ref="AG108" dT="2019-11-24T20:35:24.31" personId="{AAAA376D-F9DE-49E7-9A0E-5E9595A82EFF}" id="{4F894149-952C-42DF-9486-41B137149646}">
    <text>obs with yrl vanK</text>
  </threadedComment>
  <threadedComment ref="AH108" dT="2019-11-24T20:34:57.51" personId="{AAAA376D-F9DE-49E7-9A0E-5E9595A82EFF}" id="{7B150E5E-C4D1-4DD6-8CC7-25BDA1D556B5}">
    <text>2yr old obs Svea, lone mother obs</text>
  </threadedComment>
  <threadedComment ref="AG112" dT="2019-12-02T18:09:49.81" personId="{AAAA376D-F9DE-49E7-9A0E-5E9595A82EFF}" id="{E8B402F4-48BD-42DA-9679-A7FED218F240}">
    <text>obs with yrls</text>
  </threadedComment>
  <threadedComment ref="AH112" dT="2019-12-02T18:10:59.79" personId="{AAAA376D-F9DE-49E7-9A0E-5E9595A82EFF}" id="{C53300F8-D87B-40D9-8E99-6E18FB28430C}">
    <text>with 2yr obs, son capt apr</text>
  </threadedComment>
  <threadedComment ref="AA116" dT="2019-11-25T07:43:22.70" personId="{AAAA376D-F9DE-49E7-9A0E-5E9595A82EFF}" id="{5C2A97D0-91B0-4C2E-A3AB-45E52556F47C}">
    <text>but check with data</text>
  </threadedComment>
  <threadedComment ref="AA118" dT="2019-11-25T07:43:22.70" personId="{AAAA376D-F9DE-49E7-9A0E-5E9595A82EFF}" id="{35F0A515-054D-4AA7-9FF2-F09CAD0B16C7}">
    <text>but check with data</text>
  </threadedComment>
  <threadedComment ref="AF118" dT="2019-11-25T07:49:06.17" personId="{AAAA376D-F9DE-49E7-9A0E-5E9595A82EFF}" id="{BD7AED0D-BCA2-4A7F-8EDD-462AEBDAD415}">
    <text>observed with 2yr old in spring, then lone</text>
  </threadedComment>
  <threadedComment ref="AE140" dT="2019-11-18T11:50:59.33" personId="{AAAA376D-F9DE-49E7-9A0E-5E9595A82EFF}" id="{46904E51-FD45-4BF0-AB2A-2E7E6BE1C8DF}">
    <text>coy at rec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Z9" dT="2019-11-19T12:30:34.01" personId="{AAAA376D-F9DE-49E7-9A0E-5E9595A82EFF}" id="{48D3B482-63CA-4CE9-9506-77616EC88835}">
    <text>son yrl survived to adult, so would be not in den</text>
  </threadedComment>
  <threadedComment ref="AE27" dT="2019-11-24T20:35:24.31" personId="{AAAA376D-F9DE-49E7-9A0E-5E9595A82EFF}" id="{F2F275B4-1371-4BD5-AD2C-71CBE7E115E1}">
    <text>obs with yrl vanK</text>
  </threadedComment>
  <threadedComment ref="AF27" dT="2019-11-24T20:34:57.51" personId="{AAAA376D-F9DE-49E7-9A0E-5E9595A82EFF}" id="{6C71F4C8-9657-45DB-AABF-BCEB535AA9C8}">
    <text>2yr old obs Svea, lone mother obs</text>
  </threadedComment>
  <threadedComment ref="Y30" dT="2019-11-25T07:43:22.70" personId="{AAAA376D-F9DE-49E7-9A0E-5E9595A82EFF}" id="{AA24702D-3CFE-45E1-B7A6-8A0EF6AA4DDB}">
    <text>but check with data</text>
  </threadedComment>
  <threadedComment ref="AD30" dT="2019-11-25T07:49:06.17" personId="{AAAA376D-F9DE-49E7-9A0E-5E9595A82EFF}" id="{6BDC3463-2F17-40E5-A817-934E96B8C46C}">
    <text>observed with 2yr old in spring, then lone</text>
  </threadedComment>
  <threadedComment ref="Z68" dT="2019-11-19T12:30:34.01" personId="{AAAA376D-F9DE-49E7-9A0E-5E9595A82EFF}" id="{6508F9CE-EA57-4E90-B0C6-665AC810D2A8}">
    <text>son yrl survived to adult, so would be not in den</text>
  </threadedComment>
  <threadedComment ref="AI68" dT="2019-11-19T12:30:34.01" personId="{AAAA376D-F9DE-49E7-9A0E-5E9595A82EFF}" id="{34D8A983-A932-4A09-8173-A090C90E516A}">
    <text>son yrl survived to adult, so would be not in den</text>
  </threadedComment>
  <threadedComment ref="AE86" dT="2019-11-24T20:35:24.31" personId="{AAAA376D-F9DE-49E7-9A0E-5E9595A82EFF}" id="{402A0ACB-7EAF-4EFE-A046-32596170E598}">
    <text>obs with yrl vanK</text>
  </threadedComment>
  <threadedComment ref="AF86" dT="2019-11-24T20:34:57.51" personId="{AAAA376D-F9DE-49E7-9A0E-5E9595A82EFF}" id="{0EE31147-E9AD-4D58-A4B6-F58D45772016}">
    <text>2yr old obs Svea, lone mother obs</text>
  </threadedComment>
  <threadedComment ref="AN86" dT="2019-11-24T20:35:24.31" personId="{AAAA376D-F9DE-49E7-9A0E-5E9595A82EFF}" id="{4D0B7CD0-13A1-4F70-8319-7B61EC9A5999}">
    <text>obs with yrl vanK</text>
  </threadedComment>
  <threadedComment ref="AO86" dT="2019-11-24T20:34:57.51" personId="{AAAA376D-F9DE-49E7-9A0E-5E9595A82EFF}" id="{BE3A3362-3281-4096-A95C-26147737425C}">
    <text>2yr old obs Svea, lone mother obs</text>
  </threadedComment>
  <threadedComment ref="Y89" dT="2019-11-25T07:43:22.70" personId="{AAAA376D-F9DE-49E7-9A0E-5E9595A82EFF}" id="{34AF65EC-8412-4019-87B8-4F52263D6F30}">
    <text>but check with data</text>
  </threadedComment>
  <threadedComment ref="AD89" dT="2019-11-25T07:49:06.17" personId="{AAAA376D-F9DE-49E7-9A0E-5E9595A82EFF}" id="{84AD585E-1CC8-4449-82E9-5ECB485CAF9C}">
    <text>observed with 2yr old in spring, then lone</text>
  </threadedComment>
  <threadedComment ref="AH89" dT="2019-11-25T07:43:22.70" personId="{AAAA376D-F9DE-49E7-9A0E-5E9595A82EFF}" id="{8DFC7646-6E7B-4B7E-A6E3-2D37D8EB969D}">
    <text>but check with data</text>
  </threadedComment>
  <threadedComment ref="AM89" dT="2019-11-25T07:49:06.17" personId="{AAAA376D-F9DE-49E7-9A0E-5E9595A82EFF}" id="{F7119686-BC07-46A1-B56A-EA995CFC6B99}">
    <text>observed with 2yr old in spring, then lone</text>
  </threadedComment>
  <threadedComment ref="AM150" dT="2019-11-24T20:35:24.31" personId="{AAAA376D-F9DE-49E7-9A0E-5E9595A82EFF}" id="{513B71D8-22E6-49FE-A879-DB235377173D}">
    <text>obs with yrl vanK</text>
  </threadedComment>
  <threadedComment ref="AN150" dT="2019-11-24T20:34:57.51" personId="{AAAA376D-F9DE-49E7-9A0E-5E9595A82EFF}" id="{9A411C78-8691-4F6C-9FBF-351A80EF0DBC}">
    <text>2yr old obs Svea, lone mother obs</text>
  </threadedComment>
  <threadedComment ref="AG153" dT="2019-11-25T07:43:22.70" personId="{AAAA376D-F9DE-49E7-9A0E-5E9595A82EFF}" id="{238E60F1-9E95-4761-B577-3D3366C00885}">
    <text>but check with data</text>
  </threadedComment>
  <threadedComment ref="AL153" dT="2019-11-25T07:49:06.17" personId="{AAAA376D-F9DE-49E7-9A0E-5E9595A82EFF}" id="{872EAA7C-1750-4E18-9C12-90D2D09A3FBB}">
    <text>observed with 2yr old in spring, then lone</text>
  </threadedComment>
  <threadedComment ref="BE198" dT="2019-11-24T20:35:24.31" personId="{AAAA376D-F9DE-49E7-9A0E-5E9595A82EFF}" id="{DAB7B77B-4FB7-4663-A5D1-C232AE03F986}">
    <text>obs with yrl vanK</text>
  </threadedComment>
  <threadedComment ref="BF198" dT="2019-11-24T20:34:57.51" personId="{AAAA376D-F9DE-49E7-9A0E-5E9595A82EFF}" id="{1FE19171-AA69-46D9-BC96-249856F65A7B}">
    <text>2yr old obs Svea, lone mother obs</text>
  </threadedComment>
  <threadedComment ref="AY213" dT="2019-11-25T07:43:22.70" personId="{AAAA376D-F9DE-49E7-9A0E-5E9595A82EFF}" id="{B2D2860A-80A1-483F-A6E5-4EF1750D05AA}">
    <text>but check with data</text>
  </threadedComment>
  <threadedComment ref="BD213" dT="2019-11-25T07:49:06.17" personId="{AAAA376D-F9DE-49E7-9A0E-5E9595A82EFF}" id="{39973FA3-C933-4039-960B-DF72F03F8538}">
    <text>observed with 2yr old in spring, then lone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1"/>
  <sheetViews>
    <sheetView zoomScale="75" zoomScaleNormal="75" workbookViewId="0">
      <pane ySplit="1" topLeftCell="A71" activePane="bottomLeft" state="frozen"/>
      <selection activeCell="C1" sqref="C1"/>
      <selection pane="bottomLeft" activeCell="A141" sqref="A141"/>
    </sheetView>
  </sheetViews>
  <sheetFormatPr defaultRowHeight="14.5" x14ac:dyDescent="0.35"/>
  <cols>
    <col min="1" max="1" width="18.26953125" customWidth="1"/>
    <col min="2" max="2" width="13.81640625" customWidth="1"/>
    <col min="3" max="3" width="12" customWidth="1"/>
    <col min="4" max="4" width="11.81640625" customWidth="1"/>
    <col min="5" max="5" width="21.7265625" customWidth="1"/>
    <col min="6" max="6" width="9.81640625" customWidth="1"/>
    <col min="7" max="7" width="5.81640625" customWidth="1"/>
    <col min="8" max="8" width="14.81640625" customWidth="1"/>
    <col min="9" max="9" width="7.54296875" customWidth="1"/>
  </cols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532</v>
      </c>
      <c r="I1" t="s">
        <v>514</v>
      </c>
      <c r="J1" t="s">
        <v>515</v>
      </c>
      <c r="K1" t="s">
        <v>516</v>
      </c>
      <c r="L1" t="s">
        <v>520</v>
      </c>
      <c r="M1" t="s">
        <v>560</v>
      </c>
      <c r="N1" t="s">
        <v>561</v>
      </c>
      <c r="S1" t="s">
        <v>808</v>
      </c>
      <c r="T1" t="s">
        <v>809</v>
      </c>
      <c r="U1" t="s">
        <v>810</v>
      </c>
      <c r="V1" t="s">
        <v>811</v>
      </c>
      <c r="W1" t="s">
        <v>812</v>
      </c>
      <c r="X1" t="s">
        <v>813</v>
      </c>
      <c r="Y1" t="s">
        <v>814</v>
      </c>
      <c r="Z1" t="s">
        <v>815</v>
      </c>
    </row>
    <row r="2" spans="1:26" x14ac:dyDescent="0.35">
      <c r="A2">
        <v>1901</v>
      </c>
      <c r="B2" t="s">
        <v>624</v>
      </c>
      <c r="C2" s="79">
        <v>40651</v>
      </c>
      <c r="D2" s="28">
        <v>41026</v>
      </c>
      <c r="F2" t="s">
        <v>526</v>
      </c>
      <c r="G2" t="s">
        <v>528</v>
      </c>
      <c r="H2" t="s">
        <v>512</v>
      </c>
      <c r="I2" s="4" t="s">
        <v>375</v>
      </c>
      <c r="J2" s="31">
        <v>77.918999999999997</v>
      </c>
      <c r="K2" s="31">
        <v>18.422999999999998</v>
      </c>
      <c r="L2">
        <v>12</v>
      </c>
      <c r="N2" s="5" t="s">
        <v>497</v>
      </c>
      <c r="O2" s="80">
        <v>78.290570000000002</v>
      </c>
      <c r="P2" s="80">
        <v>19.175989999999999</v>
      </c>
    </row>
    <row r="3" spans="1:26" x14ac:dyDescent="0.35">
      <c r="A3">
        <v>1527</v>
      </c>
      <c r="B3" t="s">
        <v>549</v>
      </c>
      <c r="C3" s="79">
        <v>40640</v>
      </c>
      <c r="D3" s="28">
        <v>41160</v>
      </c>
      <c r="F3" t="s">
        <v>370</v>
      </c>
      <c r="G3" t="s">
        <v>518</v>
      </c>
      <c r="H3" t="s">
        <v>512</v>
      </c>
      <c r="I3" s="4" t="s">
        <v>464</v>
      </c>
      <c r="J3" s="31">
        <v>79.713099999999997</v>
      </c>
      <c r="K3" s="31">
        <v>13.7386</v>
      </c>
      <c r="L3">
        <v>8</v>
      </c>
      <c r="N3" s="5" t="s">
        <v>636</v>
      </c>
      <c r="O3" s="80">
        <v>79.694500000000005</v>
      </c>
      <c r="P3" s="80">
        <v>12.0425</v>
      </c>
      <c r="Q3" t="s">
        <v>637</v>
      </c>
    </row>
    <row r="4" spans="1:26" x14ac:dyDescent="0.35">
      <c r="A4">
        <v>1529</v>
      </c>
      <c r="B4" t="s">
        <v>625</v>
      </c>
      <c r="C4" s="91">
        <v>40641</v>
      </c>
      <c r="D4" s="28">
        <v>41007</v>
      </c>
      <c r="F4" t="s">
        <v>370</v>
      </c>
      <c r="G4" t="s">
        <v>370</v>
      </c>
      <c r="H4" s="6" t="s">
        <v>639</v>
      </c>
      <c r="I4" s="4" t="s">
        <v>362</v>
      </c>
      <c r="J4" s="31">
        <v>79.489099999999993</v>
      </c>
      <c r="K4" s="31">
        <v>13.788</v>
      </c>
      <c r="L4">
        <v>8</v>
      </c>
      <c r="N4" s="69" t="s">
        <v>638</v>
      </c>
      <c r="O4" s="92">
        <v>79.446600000000004</v>
      </c>
      <c r="P4" s="92">
        <v>15.4459</v>
      </c>
    </row>
    <row r="5" spans="1:26" x14ac:dyDescent="0.35">
      <c r="A5">
        <v>1505</v>
      </c>
      <c r="B5" t="s">
        <v>540</v>
      </c>
      <c r="C5" s="79">
        <v>40659</v>
      </c>
      <c r="D5" s="28">
        <v>41013</v>
      </c>
      <c r="F5" t="s">
        <v>370</v>
      </c>
      <c r="G5" s="76" t="s">
        <v>370</v>
      </c>
      <c r="H5" t="s">
        <v>512</v>
      </c>
      <c r="I5" s="4" t="s">
        <v>462</v>
      </c>
      <c r="J5" s="31">
        <v>77.776799999999994</v>
      </c>
      <c r="K5" s="31">
        <v>14.6167</v>
      </c>
      <c r="L5">
        <v>6</v>
      </c>
      <c r="N5" s="5" t="s">
        <v>475</v>
      </c>
      <c r="O5" s="80">
        <v>77.765000000000001</v>
      </c>
      <c r="P5" s="80">
        <v>15.36</v>
      </c>
    </row>
    <row r="6" spans="1:26" x14ac:dyDescent="0.35">
      <c r="A6">
        <v>1502</v>
      </c>
      <c r="B6" t="s">
        <v>517</v>
      </c>
      <c r="C6" s="79">
        <v>40641</v>
      </c>
      <c r="D6" s="28">
        <v>41161</v>
      </c>
      <c r="E6" t="s">
        <v>626</v>
      </c>
      <c r="F6" t="s">
        <v>370</v>
      </c>
      <c r="G6" t="s">
        <v>370</v>
      </c>
      <c r="H6" s="6">
        <v>649843</v>
      </c>
      <c r="I6" s="4" t="s">
        <v>362</v>
      </c>
      <c r="J6" s="31">
        <v>79.354100000000003</v>
      </c>
      <c r="K6" s="31">
        <v>14.087</v>
      </c>
      <c r="L6">
        <v>7</v>
      </c>
      <c r="M6" t="s">
        <v>640</v>
      </c>
      <c r="N6" s="5" t="s">
        <v>638</v>
      </c>
      <c r="O6" s="80">
        <v>79.434600000000003</v>
      </c>
      <c r="P6" s="80">
        <v>15.5085</v>
      </c>
    </row>
    <row r="7" spans="1:26" x14ac:dyDescent="0.35">
      <c r="A7">
        <v>1905</v>
      </c>
      <c r="B7" t="s">
        <v>539</v>
      </c>
      <c r="C7" s="79">
        <v>40652</v>
      </c>
      <c r="D7" s="28">
        <v>41027</v>
      </c>
      <c r="E7" t="s">
        <v>626</v>
      </c>
      <c r="F7" t="s">
        <v>370</v>
      </c>
      <c r="G7" t="s">
        <v>370</v>
      </c>
      <c r="H7" t="s">
        <v>512</v>
      </c>
      <c r="I7" s="4" t="s">
        <v>386</v>
      </c>
      <c r="J7" s="41">
        <v>78.578999999999994</v>
      </c>
      <c r="K7" s="41">
        <v>21.007999999999999</v>
      </c>
      <c r="L7">
        <v>4</v>
      </c>
      <c r="N7" s="5" t="s">
        <v>444</v>
      </c>
      <c r="O7" s="80">
        <v>78.584000000000003</v>
      </c>
      <c r="P7" s="80">
        <v>20.855</v>
      </c>
    </row>
    <row r="8" spans="1:26" x14ac:dyDescent="0.35">
      <c r="A8">
        <v>1902</v>
      </c>
      <c r="B8" t="s">
        <v>556</v>
      </c>
      <c r="C8" s="79">
        <v>40652</v>
      </c>
      <c r="D8" s="28">
        <v>41019</v>
      </c>
      <c r="E8" t="s">
        <v>626</v>
      </c>
      <c r="F8" t="s">
        <v>567</v>
      </c>
      <c r="G8" t="s">
        <v>513</v>
      </c>
      <c r="H8" s="6">
        <v>649717</v>
      </c>
      <c r="I8" s="4" t="s">
        <v>383</v>
      </c>
      <c r="J8" s="31">
        <v>78.058000000000007</v>
      </c>
      <c r="K8" s="31">
        <v>18.928000000000001</v>
      </c>
      <c r="L8">
        <v>21</v>
      </c>
      <c r="N8" s="5" t="s">
        <v>419</v>
      </c>
      <c r="O8" s="80">
        <v>78.460999999999999</v>
      </c>
      <c r="P8" s="80">
        <v>18.922000000000001</v>
      </c>
    </row>
    <row r="10" spans="1:26" x14ac:dyDescent="0.35">
      <c r="A10" t="s">
        <v>7</v>
      </c>
      <c r="B10" t="s">
        <v>511</v>
      </c>
      <c r="C10" s="28">
        <v>41019</v>
      </c>
      <c r="D10" s="73">
        <v>41374</v>
      </c>
      <c r="F10" t="s">
        <v>370</v>
      </c>
      <c r="G10" t="s">
        <v>370</v>
      </c>
      <c r="H10" t="s">
        <v>512</v>
      </c>
      <c r="I10" s="71" t="s">
        <v>399</v>
      </c>
      <c r="J10" s="72">
        <v>77.930000000000007</v>
      </c>
      <c r="K10" s="72">
        <v>24.222999999999999</v>
      </c>
      <c r="L10">
        <v>5</v>
      </c>
    </row>
    <row r="11" spans="1:26" x14ac:dyDescent="0.35">
      <c r="A11" t="s">
        <v>8</v>
      </c>
      <c r="B11" s="74" t="s">
        <v>517</v>
      </c>
      <c r="C11" s="28">
        <v>41161</v>
      </c>
      <c r="D11" s="73">
        <v>41384</v>
      </c>
      <c r="F11" t="s">
        <v>370</v>
      </c>
      <c r="G11" t="s">
        <v>518</v>
      </c>
      <c r="H11" t="s">
        <v>512</v>
      </c>
      <c r="I11" s="71" t="s">
        <v>409</v>
      </c>
      <c r="J11" s="72">
        <v>79.162000000000006</v>
      </c>
      <c r="K11" s="72">
        <v>15.647</v>
      </c>
      <c r="L11">
        <v>8</v>
      </c>
    </row>
    <row r="12" spans="1:26" x14ac:dyDescent="0.35">
      <c r="A12" t="s">
        <v>9</v>
      </c>
      <c r="B12" t="s">
        <v>19</v>
      </c>
      <c r="C12" s="28">
        <v>41164</v>
      </c>
      <c r="D12" s="73">
        <v>41520</v>
      </c>
      <c r="F12" t="s">
        <v>518</v>
      </c>
      <c r="G12" t="s">
        <v>513</v>
      </c>
      <c r="H12" t="s">
        <v>512</v>
      </c>
      <c r="I12" s="71" t="s">
        <v>524</v>
      </c>
      <c r="J12" s="72">
        <v>78.240499999999997</v>
      </c>
      <c r="K12" s="72">
        <v>20.729299999999999</v>
      </c>
      <c r="L12">
        <v>20</v>
      </c>
      <c r="N12" s="4" t="s">
        <v>647</v>
      </c>
      <c r="O12" s="31">
        <v>78.325699999999998</v>
      </c>
      <c r="P12" s="31">
        <v>20.7849</v>
      </c>
    </row>
    <row r="13" spans="1:26" x14ac:dyDescent="0.35">
      <c r="A13" t="s">
        <v>11</v>
      </c>
      <c r="B13" s="29" t="s">
        <v>525</v>
      </c>
      <c r="C13" s="28">
        <v>41008</v>
      </c>
      <c r="D13" s="28">
        <v>41378</v>
      </c>
      <c r="F13" t="s">
        <v>370</v>
      </c>
      <c r="G13" t="s">
        <v>526</v>
      </c>
      <c r="H13" t="s">
        <v>512</v>
      </c>
      <c r="I13" s="4" t="s">
        <v>362</v>
      </c>
      <c r="J13" s="31">
        <v>79.352000000000004</v>
      </c>
      <c r="K13" s="31">
        <v>13.932</v>
      </c>
      <c r="L13" s="34">
        <v>17</v>
      </c>
      <c r="N13" s="4" t="s">
        <v>645</v>
      </c>
      <c r="O13" s="31">
        <v>79.517499999999998</v>
      </c>
      <c r="P13" s="31">
        <v>13.3316</v>
      </c>
    </row>
    <row r="14" spans="1:26" x14ac:dyDescent="0.35">
      <c r="A14" t="s">
        <v>12</v>
      </c>
      <c r="B14" s="29">
        <v>26068</v>
      </c>
      <c r="C14" s="28">
        <v>41003</v>
      </c>
      <c r="D14" s="28">
        <v>41382</v>
      </c>
      <c r="F14" t="s">
        <v>526</v>
      </c>
      <c r="G14" t="s">
        <v>370</v>
      </c>
      <c r="H14" t="s">
        <v>527</v>
      </c>
      <c r="I14" s="4" t="s">
        <v>416</v>
      </c>
      <c r="J14" s="31">
        <v>79.754999999999995</v>
      </c>
      <c r="K14" s="31">
        <v>19.491</v>
      </c>
      <c r="L14">
        <v>13</v>
      </c>
      <c r="N14" s="4" t="s">
        <v>646</v>
      </c>
      <c r="O14" s="31">
        <v>79.562299999999993</v>
      </c>
      <c r="P14" s="31">
        <v>21.246700000000001</v>
      </c>
    </row>
    <row r="15" spans="1:26" x14ac:dyDescent="0.35">
      <c r="A15" t="s">
        <v>13</v>
      </c>
      <c r="B15" s="29">
        <v>23952</v>
      </c>
      <c r="C15" s="28">
        <v>41027</v>
      </c>
      <c r="D15" s="28">
        <v>41524</v>
      </c>
      <c r="F15" t="s">
        <v>370</v>
      </c>
      <c r="G15" t="s">
        <v>370</v>
      </c>
      <c r="H15" t="s">
        <v>512</v>
      </c>
      <c r="I15" s="4" t="s">
        <v>420</v>
      </c>
      <c r="J15" s="41">
        <v>78.206500000000005</v>
      </c>
      <c r="K15" s="41">
        <v>20.428899999999999</v>
      </c>
      <c r="L15">
        <v>5</v>
      </c>
      <c r="N15" s="4" t="s">
        <v>386</v>
      </c>
      <c r="O15" s="41">
        <v>78.578999999999994</v>
      </c>
      <c r="P15" s="41">
        <v>21.007999999999999</v>
      </c>
    </row>
    <row r="16" spans="1:26" x14ac:dyDescent="0.35">
      <c r="A16" t="s">
        <v>14</v>
      </c>
      <c r="B16">
        <v>7951</v>
      </c>
      <c r="C16" s="45">
        <v>41007</v>
      </c>
      <c r="D16" s="45">
        <v>41378</v>
      </c>
      <c r="F16" t="s">
        <v>370</v>
      </c>
      <c r="G16" t="s">
        <v>370</v>
      </c>
      <c r="H16" t="s">
        <v>512</v>
      </c>
      <c r="I16" s="15" t="s">
        <v>362</v>
      </c>
      <c r="J16" s="48">
        <v>79.665000000000006</v>
      </c>
      <c r="K16" s="48">
        <v>13.659000000000001</v>
      </c>
      <c r="L16">
        <v>26</v>
      </c>
      <c r="N16" s="15" t="s">
        <v>645</v>
      </c>
      <c r="O16" s="48">
        <v>79.311300000000003</v>
      </c>
      <c r="P16" s="48">
        <v>14.043900000000001</v>
      </c>
    </row>
    <row r="17" spans="1:17" x14ac:dyDescent="0.35">
      <c r="A17" t="s">
        <v>15</v>
      </c>
      <c r="B17" s="29">
        <v>23980</v>
      </c>
      <c r="C17" s="28">
        <v>41013</v>
      </c>
      <c r="D17" s="51">
        <v>41370</v>
      </c>
      <c r="F17" t="s">
        <v>370</v>
      </c>
      <c r="G17" t="s">
        <v>370</v>
      </c>
      <c r="H17" t="s">
        <v>512</v>
      </c>
      <c r="I17" s="39" t="s">
        <v>424</v>
      </c>
      <c r="J17" s="41">
        <v>77.515000000000001</v>
      </c>
      <c r="K17" s="41">
        <v>14.708</v>
      </c>
      <c r="L17">
        <v>7</v>
      </c>
      <c r="N17" s="4" t="s">
        <v>462</v>
      </c>
      <c r="O17" s="31">
        <v>77.776799999999994</v>
      </c>
      <c r="P17" s="31">
        <v>14.6167</v>
      </c>
    </row>
    <row r="18" spans="1:17" x14ac:dyDescent="0.35">
      <c r="A18" t="s">
        <v>16</v>
      </c>
      <c r="B18" s="75">
        <v>23639</v>
      </c>
      <c r="C18" s="28">
        <v>41026</v>
      </c>
      <c r="D18" s="28">
        <v>41393</v>
      </c>
      <c r="F18" t="s">
        <v>528</v>
      </c>
      <c r="G18" t="s">
        <v>370</v>
      </c>
      <c r="H18" t="s">
        <v>512</v>
      </c>
      <c r="I18" s="4" t="s">
        <v>429</v>
      </c>
      <c r="J18" s="31">
        <v>78.1096</v>
      </c>
      <c r="K18" s="31">
        <v>19.111999999999998</v>
      </c>
      <c r="L18">
        <v>13</v>
      </c>
      <c r="N18" s="4" t="s">
        <v>375</v>
      </c>
      <c r="O18" s="31">
        <v>77.918999999999997</v>
      </c>
      <c r="P18" s="31">
        <v>18.422999999999998</v>
      </c>
    </row>
    <row r="19" spans="1:17" x14ac:dyDescent="0.35">
      <c r="A19" t="s">
        <v>17</v>
      </c>
      <c r="B19" t="s">
        <v>529</v>
      </c>
      <c r="C19" s="28">
        <v>41007</v>
      </c>
      <c r="D19" s="28">
        <v>41379</v>
      </c>
      <c r="F19" t="s">
        <v>513</v>
      </c>
      <c r="G19" t="s">
        <v>530</v>
      </c>
      <c r="H19" t="s">
        <v>512</v>
      </c>
      <c r="I19" s="4" t="s">
        <v>362</v>
      </c>
      <c r="J19" s="31">
        <v>79.501999999999995</v>
      </c>
      <c r="K19" s="31">
        <v>13.6</v>
      </c>
      <c r="L19">
        <v>18</v>
      </c>
      <c r="N19" s="4" t="s">
        <v>487</v>
      </c>
      <c r="O19" s="31">
        <v>79.655699999999996</v>
      </c>
      <c r="P19" s="31">
        <v>14.244199999999999</v>
      </c>
    </row>
    <row r="20" spans="1:17" x14ac:dyDescent="0.35">
      <c r="A20" t="s">
        <v>18</v>
      </c>
      <c r="B20" t="s">
        <v>531</v>
      </c>
      <c r="C20" s="45">
        <v>41378</v>
      </c>
      <c r="D20" s="28">
        <v>41527</v>
      </c>
      <c r="F20" t="s">
        <v>370</v>
      </c>
      <c r="G20" t="s">
        <v>370</v>
      </c>
      <c r="H20">
        <v>669454</v>
      </c>
      <c r="I20" s="4" t="s">
        <v>542</v>
      </c>
      <c r="J20" s="41">
        <v>80.168819999999997</v>
      </c>
      <c r="K20" s="41">
        <v>18.736539</v>
      </c>
      <c r="L20">
        <v>26</v>
      </c>
      <c r="N20" s="15" t="s">
        <v>362</v>
      </c>
      <c r="O20" s="48">
        <v>79.665000000000006</v>
      </c>
      <c r="P20" s="48">
        <v>13.659000000000001</v>
      </c>
      <c r="Q20" t="s">
        <v>781</v>
      </c>
    </row>
    <row r="21" spans="1:17" x14ac:dyDescent="0.35">
      <c r="A21">
        <v>1924</v>
      </c>
      <c r="B21" t="s">
        <v>537</v>
      </c>
      <c r="C21" s="28">
        <v>41170</v>
      </c>
      <c r="D21" s="28">
        <v>41384</v>
      </c>
      <c r="E21" t="s">
        <v>626</v>
      </c>
      <c r="F21" t="s">
        <v>528</v>
      </c>
      <c r="G21" t="s">
        <v>370</v>
      </c>
      <c r="H21" t="s">
        <v>512</v>
      </c>
      <c r="I21" s="4" t="s">
        <v>412</v>
      </c>
      <c r="J21" s="31">
        <v>79.176000000000002</v>
      </c>
      <c r="K21" s="31">
        <v>16.044</v>
      </c>
      <c r="L21">
        <v>11</v>
      </c>
      <c r="N21" s="4" t="s">
        <v>362</v>
      </c>
      <c r="O21" s="31">
        <v>79.427899999999994</v>
      </c>
      <c r="P21" s="31">
        <v>14.1454</v>
      </c>
      <c r="Q21" t="s">
        <v>780</v>
      </c>
    </row>
    <row r="22" spans="1:17" x14ac:dyDescent="0.35">
      <c r="A22">
        <v>1923</v>
      </c>
      <c r="B22" t="s">
        <v>535</v>
      </c>
      <c r="C22" s="28">
        <v>41170</v>
      </c>
      <c r="D22" s="28">
        <v>41377</v>
      </c>
      <c r="E22" t="s">
        <v>626</v>
      </c>
      <c r="F22" t="s">
        <v>370</v>
      </c>
      <c r="G22" s="76" t="s">
        <v>370</v>
      </c>
      <c r="H22" t="s">
        <v>512</v>
      </c>
      <c r="I22" s="4" t="s">
        <v>466</v>
      </c>
      <c r="J22" s="31">
        <v>79.83</v>
      </c>
      <c r="K22" s="31">
        <v>11.824999999999999</v>
      </c>
      <c r="L22">
        <v>10</v>
      </c>
      <c r="N22" s="4" t="s">
        <v>641</v>
      </c>
      <c r="O22" s="31">
        <v>79.808700000000002</v>
      </c>
      <c r="P22" s="31">
        <v>11.5275</v>
      </c>
    </row>
    <row r="23" spans="1:17" x14ac:dyDescent="0.35">
      <c r="A23">
        <v>1925</v>
      </c>
      <c r="B23" t="s">
        <v>627</v>
      </c>
      <c r="C23" s="28">
        <v>41165</v>
      </c>
      <c r="D23" s="28">
        <v>41520</v>
      </c>
      <c r="E23" t="s">
        <v>626</v>
      </c>
      <c r="F23" t="s">
        <v>518</v>
      </c>
      <c r="G23" t="s">
        <v>513</v>
      </c>
      <c r="H23" t="s">
        <v>512</v>
      </c>
      <c r="I23" s="4" t="s">
        <v>456</v>
      </c>
      <c r="J23" s="41">
        <v>78.263599999999997</v>
      </c>
      <c r="K23" s="41">
        <v>21.3477</v>
      </c>
      <c r="L23">
        <v>14</v>
      </c>
      <c r="N23" s="4" t="s">
        <v>642</v>
      </c>
      <c r="O23" s="31">
        <v>77.96848</v>
      </c>
      <c r="P23" s="31">
        <v>21.3371</v>
      </c>
    </row>
    <row r="24" spans="1:17" x14ac:dyDescent="0.35">
      <c r="A24">
        <v>1908</v>
      </c>
      <c r="B24" t="s">
        <v>628</v>
      </c>
      <c r="C24" s="28">
        <v>41165</v>
      </c>
      <c r="D24" s="28">
        <v>41520</v>
      </c>
      <c r="E24" t="s">
        <v>626</v>
      </c>
      <c r="F24" t="s">
        <v>518</v>
      </c>
      <c r="G24" t="s">
        <v>513</v>
      </c>
      <c r="H24" t="s">
        <v>512</v>
      </c>
      <c r="I24" s="4" t="s">
        <v>456</v>
      </c>
      <c r="J24" s="41">
        <v>78.245699999999999</v>
      </c>
      <c r="K24" s="41">
        <v>21.468</v>
      </c>
      <c r="L24">
        <v>11</v>
      </c>
      <c r="N24" s="4" t="s">
        <v>642</v>
      </c>
      <c r="O24" s="31">
        <v>77.989369999999994</v>
      </c>
      <c r="P24" s="31">
        <v>21.59046</v>
      </c>
    </row>
    <row r="25" spans="1:17" x14ac:dyDescent="0.35">
      <c r="A25">
        <v>1922</v>
      </c>
      <c r="B25" t="s">
        <v>629</v>
      </c>
      <c r="C25" s="28">
        <v>41174</v>
      </c>
      <c r="D25" s="28">
        <v>41524</v>
      </c>
      <c r="E25" t="s">
        <v>626</v>
      </c>
      <c r="F25" t="s">
        <v>518</v>
      </c>
      <c r="G25" t="s">
        <v>370</v>
      </c>
      <c r="H25" s="93" t="s">
        <v>644</v>
      </c>
      <c r="I25" s="4" t="s">
        <v>496</v>
      </c>
      <c r="J25" s="41">
        <v>78.1648</v>
      </c>
      <c r="K25" s="41">
        <v>22.1693</v>
      </c>
      <c r="L25">
        <v>15</v>
      </c>
      <c r="N25" s="4" t="s">
        <v>643</v>
      </c>
      <c r="O25" s="31">
        <v>78.018600000000006</v>
      </c>
      <c r="P25" s="31">
        <v>22.074200000000001</v>
      </c>
    </row>
    <row r="28" spans="1:17" x14ac:dyDescent="0.35">
      <c r="A28" t="s">
        <v>11</v>
      </c>
      <c r="B28" t="s">
        <v>534</v>
      </c>
      <c r="C28" s="28">
        <v>41519</v>
      </c>
      <c r="D28" s="28">
        <v>41753</v>
      </c>
      <c r="F28" t="s">
        <v>370</v>
      </c>
      <c r="G28" s="76" t="s">
        <v>370</v>
      </c>
      <c r="H28" t="s">
        <v>512</v>
      </c>
      <c r="I28" s="4" t="s">
        <v>415</v>
      </c>
      <c r="J28" s="41">
        <v>78.402000000000001</v>
      </c>
      <c r="K28" s="41">
        <v>22.22</v>
      </c>
      <c r="L28">
        <v>11</v>
      </c>
      <c r="M28" t="s">
        <v>541</v>
      </c>
      <c r="N28" s="4" t="s">
        <v>650</v>
      </c>
      <c r="O28" s="41">
        <v>78.584800000000001</v>
      </c>
      <c r="P28" s="41">
        <v>21.1737</v>
      </c>
    </row>
    <row r="29" spans="1:17" x14ac:dyDescent="0.35">
      <c r="A29" t="s">
        <v>15</v>
      </c>
      <c r="B29" t="s">
        <v>535</v>
      </c>
      <c r="C29" s="28">
        <v>41377</v>
      </c>
      <c r="D29" s="28">
        <v>41752</v>
      </c>
      <c r="F29" t="s">
        <v>370</v>
      </c>
      <c r="G29" t="s">
        <v>518</v>
      </c>
      <c r="H29">
        <v>669536</v>
      </c>
      <c r="I29" s="4" t="s">
        <v>425</v>
      </c>
      <c r="J29" s="41">
        <v>79.831999999999994</v>
      </c>
      <c r="K29" s="41">
        <v>12.282</v>
      </c>
      <c r="L29">
        <v>11</v>
      </c>
      <c r="M29" t="s">
        <v>543</v>
      </c>
      <c r="N29" s="4" t="s">
        <v>466</v>
      </c>
      <c r="O29" s="31">
        <v>79.83</v>
      </c>
      <c r="P29" s="31">
        <v>11.824999999999999</v>
      </c>
    </row>
    <row r="30" spans="1:17" x14ac:dyDescent="0.35">
      <c r="A30" t="s">
        <v>111</v>
      </c>
      <c r="B30" t="s">
        <v>536</v>
      </c>
      <c r="C30" s="28">
        <v>41370</v>
      </c>
      <c r="D30" s="28">
        <v>41735</v>
      </c>
      <c r="F30" t="s">
        <v>370</v>
      </c>
      <c r="G30" t="s">
        <v>370</v>
      </c>
      <c r="H30">
        <v>669448</v>
      </c>
      <c r="I30" s="4" t="s">
        <v>424</v>
      </c>
      <c r="J30" s="31">
        <v>77.480999999999995</v>
      </c>
      <c r="K30" s="31">
        <v>14.696999999999999</v>
      </c>
      <c r="L30">
        <v>8</v>
      </c>
      <c r="N30" s="39" t="s">
        <v>424</v>
      </c>
      <c r="O30" s="31">
        <v>77.513000000000005</v>
      </c>
      <c r="P30" s="31">
        <v>14.66</v>
      </c>
    </row>
    <row r="31" spans="1:17" x14ac:dyDescent="0.35">
      <c r="A31" t="s">
        <v>128</v>
      </c>
      <c r="B31" t="s">
        <v>537</v>
      </c>
      <c r="C31" s="28">
        <v>41384</v>
      </c>
      <c r="D31" s="28">
        <v>41736</v>
      </c>
      <c r="F31" t="s">
        <v>370</v>
      </c>
      <c r="G31" t="s">
        <v>370</v>
      </c>
      <c r="H31" t="s">
        <v>512</v>
      </c>
      <c r="I31" s="4" t="s">
        <v>362</v>
      </c>
      <c r="J31" s="41">
        <v>79.504000000000005</v>
      </c>
      <c r="K31" s="41">
        <v>13.894</v>
      </c>
      <c r="L31">
        <v>12</v>
      </c>
      <c r="N31" s="4" t="s">
        <v>412</v>
      </c>
      <c r="O31" s="31">
        <v>79.176000000000002</v>
      </c>
      <c r="P31" s="31">
        <v>16.044</v>
      </c>
    </row>
    <row r="32" spans="1:17" x14ac:dyDescent="0.35">
      <c r="A32" t="s">
        <v>62</v>
      </c>
      <c r="B32" t="s">
        <v>517</v>
      </c>
      <c r="C32" s="28">
        <v>41384</v>
      </c>
      <c r="D32" s="28">
        <v>41736</v>
      </c>
      <c r="F32" t="s">
        <v>518</v>
      </c>
      <c r="G32" t="s">
        <v>513</v>
      </c>
      <c r="H32" s="57">
        <v>670056</v>
      </c>
      <c r="I32" s="4" t="s">
        <v>409</v>
      </c>
      <c r="J32" s="41">
        <v>79.138000000000005</v>
      </c>
      <c r="K32" s="41">
        <v>15.595000000000001</v>
      </c>
      <c r="L32">
        <v>9</v>
      </c>
      <c r="M32" t="s">
        <v>544</v>
      </c>
      <c r="N32" s="4" t="s">
        <v>362</v>
      </c>
      <c r="O32" s="41">
        <v>79.490499999999997</v>
      </c>
      <c r="P32" s="41">
        <v>14.0307</v>
      </c>
    </row>
    <row r="33" spans="1:16" x14ac:dyDescent="0.35">
      <c r="A33" t="s">
        <v>143</v>
      </c>
      <c r="B33" t="s">
        <v>538</v>
      </c>
      <c r="C33" s="28">
        <v>41378</v>
      </c>
      <c r="D33" s="28">
        <v>41741</v>
      </c>
      <c r="F33" t="s">
        <v>513</v>
      </c>
      <c r="G33" t="s">
        <v>370</v>
      </c>
      <c r="H33" t="s">
        <v>512</v>
      </c>
      <c r="I33" s="4" t="s">
        <v>455</v>
      </c>
      <c r="J33" s="41">
        <v>79.564999999999998</v>
      </c>
      <c r="K33" s="41">
        <v>12.723000000000001</v>
      </c>
      <c r="L33">
        <v>10</v>
      </c>
      <c r="N33" s="4" t="s">
        <v>651</v>
      </c>
      <c r="O33" s="31">
        <v>79.653000000000006</v>
      </c>
      <c r="P33" s="31">
        <v>13.372999999999999</v>
      </c>
    </row>
    <row r="34" spans="1:16" x14ac:dyDescent="0.35">
      <c r="A34" t="s">
        <v>149</v>
      </c>
      <c r="B34" t="s">
        <v>539</v>
      </c>
      <c r="C34" s="28">
        <v>41524</v>
      </c>
      <c r="D34" s="28">
        <v>41729</v>
      </c>
      <c r="F34" t="s">
        <v>370</v>
      </c>
      <c r="G34" t="s">
        <v>370</v>
      </c>
      <c r="H34" t="s">
        <v>512</v>
      </c>
      <c r="I34" s="4" t="s">
        <v>444</v>
      </c>
      <c r="J34" s="31">
        <v>78.557000000000002</v>
      </c>
      <c r="K34" s="31">
        <v>20.768000000000001</v>
      </c>
      <c r="L34">
        <v>6</v>
      </c>
      <c r="N34" s="4" t="s">
        <v>420</v>
      </c>
      <c r="O34" s="41">
        <v>78.206500000000005</v>
      </c>
      <c r="P34" s="41">
        <v>20.428899999999999</v>
      </c>
    </row>
    <row r="35" spans="1:16" x14ac:dyDescent="0.35">
      <c r="A35" t="s">
        <v>93</v>
      </c>
      <c r="B35" t="s">
        <v>540</v>
      </c>
      <c r="C35" s="51">
        <v>41370</v>
      </c>
      <c r="D35" s="28">
        <v>41731</v>
      </c>
      <c r="F35" t="s">
        <v>370</v>
      </c>
      <c r="G35" t="s">
        <v>526</v>
      </c>
      <c r="H35">
        <v>669450</v>
      </c>
      <c r="I35" s="4" t="s">
        <v>436</v>
      </c>
      <c r="J35" s="41">
        <v>77.631600000000006</v>
      </c>
      <c r="K35" s="41">
        <v>15.2782</v>
      </c>
      <c r="L35">
        <v>8</v>
      </c>
      <c r="M35" s="11" t="s">
        <v>545</v>
      </c>
      <c r="N35" s="39" t="s">
        <v>424</v>
      </c>
      <c r="O35" s="41">
        <v>77.515000000000001</v>
      </c>
      <c r="P35" s="41">
        <v>14.708</v>
      </c>
    </row>
    <row r="36" spans="1:16" x14ac:dyDescent="0.35">
      <c r="A36">
        <v>1510</v>
      </c>
      <c r="B36" t="s">
        <v>548</v>
      </c>
      <c r="C36" s="79">
        <v>40656</v>
      </c>
      <c r="D36" s="28">
        <v>41735</v>
      </c>
      <c r="F36" t="s">
        <v>518</v>
      </c>
      <c r="G36" t="s">
        <v>370</v>
      </c>
      <c r="H36" s="6">
        <v>649715</v>
      </c>
      <c r="I36" s="4" t="s">
        <v>441</v>
      </c>
      <c r="J36" s="41">
        <v>77.063999999999993</v>
      </c>
      <c r="K36" s="41">
        <v>16.515999999999998</v>
      </c>
      <c r="L36">
        <v>11</v>
      </c>
      <c r="M36" s="87" t="s">
        <v>605</v>
      </c>
      <c r="N36" s="5" t="s">
        <v>441</v>
      </c>
      <c r="O36" s="80">
        <v>77.013000000000005</v>
      </c>
      <c r="P36" s="80">
        <v>16.420000000000002</v>
      </c>
    </row>
    <row r="37" spans="1:16" x14ac:dyDescent="0.35">
      <c r="A37">
        <v>1907</v>
      </c>
      <c r="B37" t="s">
        <v>623</v>
      </c>
      <c r="C37" s="28">
        <v>41167</v>
      </c>
      <c r="D37" s="28">
        <v>41753</v>
      </c>
      <c r="F37" t="s">
        <v>526</v>
      </c>
      <c r="G37" t="s">
        <v>370</v>
      </c>
      <c r="H37" t="s">
        <v>512</v>
      </c>
      <c r="I37" s="4" t="s">
        <v>460</v>
      </c>
      <c r="J37" s="41">
        <v>78.311000000000007</v>
      </c>
      <c r="K37" s="41">
        <v>22.666</v>
      </c>
      <c r="L37">
        <v>20</v>
      </c>
      <c r="M37" s="87"/>
      <c r="N37" s="4" t="s">
        <v>648</v>
      </c>
      <c r="O37" s="31">
        <v>78.1297</v>
      </c>
      <c r="P37" s="31">
        <v>22.384699999999999</v>
      </c>
    </row>
    <row r="38" spans="1:16" x14ac:dyDescent="0.35">
      <c r="A38">
        <v>1526</v>
      </c>
      <c r="B38" t="s">
        <v>609</v>
      </c>
      <c r="C38" s="79">
        <v>40637</v>
      </c>
      <c r="D38" s="28">
        <v>41733</v>
      </c>
      <c r="F38" t="s">
        <v>518</v>
      </c>
      <c r="G38" t="s">
        <v>528</v>
      </c>
      <c r="H38" t="s">
        <v>512</v>
      </c>
      <c r="I38" s="4" t="s">
        <v>453</v>
      </c>
      <c r="J38" s="41">
        <v>78.62</v>
      </c>
      <c r="K38" s="41">
        <v>16.478999999999999</v>
      </c>
      <c r="L38">
        <v>9</v>
      </c>
      <c r="M38" s="87"/>
      <c r="N38" s="5" t="s">
        <v>649</v>
      </c>
      <c r="O38" s="80">
        <v>78.538830000000004</v>
      </c>
      <c r="P38" s="80">
        <v>16.170829999999999</v>
      </c>
    </row>
    <row r="39" spans="1:16" x14ac:dyDescent="0.35">
      <c r="C39" s="83"/>
      <c r="D39" s="84"/>
      <c r="I39" s="85"/>
      <c r="J39" s="86"/>
      <c r="K39" s="86"/>
      <c r="M39" s="87"/>
    </row>
    <row r="41" spans="1:16" x14ac:dyDescent="0.35">
      <c r="A41" t="s">
        <v>83</v>
      </c>
      <c r="B41" t="s">
        <v>546</v>
      </c>
      <c r="C41" s="28">
        <v>41020</v>
      </c>
      <c r="D41" s="28">
        <v>42123</v>
      </c>
      <c r="F41" t="s">
        <v>526</v>
      </c>
      <c r="G41" t="s">
        <v>526</v>
      </c>
      <c r="H41" t="s">
        <v>563</v>
      </c>
      <c r="I41" s="4" t="s">
        <v>419</v>
      </c>
      <c r="J41" s="41">
        <v>78.53</v>
      </c>
      <c r="K41" s="41">
        <v>18.88</v>
      </c>
      <c r="L41">
        <v>17</v>
      </c>
      <c r="N41" s="4" t="s">
        <v>562</v>
      </c>
      <c r="O41" s="31">
        <v>78.478999999999999</v>
      </c>
      <c r="P41" s="31">
        <v>19.084</v>
      </c>
    </row>
    <row r="42" spans="1:16" x14ac:dyDescent="0.35">
      <c r="A42" t="s">
        <v>102</v>
      </c>
      <c r="B42" t="s">
        <v>529</v>
      </c>
      <c r="C42" s="28">
        <v>41379</v>
      </c>
      <c r="D42" s="28">
        <v>42109</v>
      </c>
      <c r="F42" t="s">
        <v>530</v>
      </c>
      <c r="G42" t="s">
        <v>370</v>
      </c>
      <c r="H42" t="s">
        <v>512</v>
      </c>
      <c r="I42" s="4" t="s">
        <v>440</v>
      </c>
      <c r="J42" s="41">
        <v>79.111999999999995</v>
      </c>
      <c r="K42" s="41">
        <v>15.1</v>
      </c>
      <c r="L42">
        <v>20</v>
      </c>
      <c r="N42" s="4" t="s">
        <v>362</v>
      </c>
      <c r="O42" s="31">
        <v>79.501999999999995</v>
      </c>
      <c r="P42" s="31">
        <v>13.6</v>
      </c>
    </row>
    <row r="43" spans="1:16" x14ac:dyDescent="0.35">
      <c r="A43" t="s">
        <v>127</v>
      </c>
      <c r="B43" t="s">
        <v>537</v>
      </c>
      <c r="C43" s="28">
        <v>41736</v>
      </c>
      <c r="D43" s="28">
        <v>42109</v>
      </c>
      <c r="F43" t="s">
        <v>370</v>
      </c>
      <c r="G43" t="s">
        <v>518</v>
      </c>
      <c r="H43" t="s">
        <v>512</v>
      </c>
      <c r="I43" s="4" t="s">
        <v>440</v>
      </c>
      <c r="J43" s="41">
        <v>79.150999999999996</v>
      </c>
      <c r="K43" s="41">
        <v>16.068999999999999</v>
      </c>
      <c r="L43" s="10">
        <v>13</v>
      </c>
      <c r="N43" s="4" t="s">
        <v>362</v>
      </c>
      <c r="O43" s="41">
        <v>79.504000000000005</v>
      </c>
      <c r="P43" s="41">
        <v>13.894</v>
      </c>
    </row>
    <row r="44" spans="1:16" x14ac:dyDescent="0.35">
      <c r="A44" t="s">
        <v>156</v>
      </c>
      <c r="B44" t="s">
        <v>548</v>
      </c>
      <c r="C44" s="28">
        <v>41735</v>
      </c>
      <c r="D44" s="28">
        <v>42122</v>
      </c>
      <c r="F44" t="s">
        <v>370</v>
      </c>
      <c r="G44" t="s">
        <v>526</v>
      </c>
      <c r="H44" t="s">
        <v>512</v>
      </c>
      <c r="I44" s="4" t="s">
        <v>477</v>
      </c>
      <c r="J44" s="41">
        <v>77.024000000000001</v>
      </c>
      <c r="K44" s="41">
        <v>16.433</v>
      </c>
      <c r="L44" s="4">
        <v>12</v>
      </c>
      <c r="N44" s="4" t="s">
        <v>441</v>
      </c>
      <c r="O44" s="41">
        <v>77.063999999999993</v>
      </c>
      <c r="P44" s="41">
        <v>16.515999999999998</v>
      </c>
    </row>
    <row r="45" spans="1:16" x14ac:dyDescent="0.35">
      <c r="A45" t="s">
        <v>61</v>
      </c>
      <c r="B45" t="s">
        <v>549</v>
      </c>
      <c r="C45" s="28">
        <v>41160</v>
      </c>
      <c r="D45" s="28">
        <v>42115</v>
      </c>
      <c r="F45" t="s">
        <v>518</v>
      </c>
      <c r="G45" t="s">
        <v>370</v>
      </c>
      <c r="H45" t="s">
        <v>512</v>
      </c>
      <c r="I45" s="4" t="s">
        <v>362</v>
      </c>
      <c r="J45" s="41">
        <v>79.320999999999998</v>
      </c>
      <c r="K45" s="41">
        <v>14.026999999999999</v>
      </c>
      <c r="L45">
        <v>11</v>
      </c>
      <c r="N45" s="4" t="s">
        <v>464</v>
      </c>
      <c r="O45" s="31">
        <v>79.713099999999997</v>
      </c>
      <c r="P45" s="31">
        <v>13.7386</v>
      </c>
    </row>
    <row r="46" spans="1:16" x14ac:dyDescent="0.35">
      <c r="A46" t="s">
        <v>550</v>
      </c>
      <c r="B46" t="s">
        <v>551</v>
      </c>
      <c r="C46" s="28">
        <v>41742</v>
      </c>
      <c r="D46" s="28">
        <v>42119</v>
      </c>
      <c r="F46" t="s">
        <v>370</v>
      </c>
      <c r="G46" t="s">
        <v>518</v>
      </c>
      <c r="H46" s="10">
        <v>676444</v>
      </c>
      <c r="I46" s="4" t="s">
        <v>416</v>
      </c>
      <c r="J46" s="41">
        <v>79.808999999999997</v>
      </c>
      <c r="K46" s="41">
        <v>20.689</v>
      </c>
      <c r="L46">
        <v>22</v>
      </c>
      <c r="M46" t="s">
        <v>564</v>
      </c>
      <c r="N46" s="4" t="s">
        <v>416</v>
      </c>
      <c r="O46" s="41">
        <v>79.726799999999997</v>
      </c>
      <c r="P46" s="41">
        <v>20.287700000000001</v>
      </c>
    </row>
    <row r="47" spans="1:16" x14ac:dyDescent="0.35">
      <c r="A47" t="s">
        <v>125</v>
      </c>
      <c r="B47" t="s">
        <v>539</v>
      </c>
      <c r="C47" s="28">
        <v>41729</v>
      </c>
      <c r="D47" s="28">
        <v>42097</v>
      </c>
      <c r="F47" t="s">
        <v>370</v>
      </c>
      <c r="G47" t="s">
        <v>370</v>
      </c>
      <c r="H47" s="10">
        <v>676443</v>
      </c>
      <c r="I47" s="4" t="s">
        <v>474</v>
      </c>
      <c r="J47" s="41">
        <v>78.453999999999994</v>
      </c>
      <c r="K47" s="41">
        <v>20.516999999999999</v>
      </c>
      <c r="L47">
        <v>7</v>
      </c>
      <c r="M47" t="s">
        <v>564</v>
      </c>
      <c r="N47" s="4" t="s">
        <v>444</v>
      </c>
      <c r="O47" s="31">
        <v>78.557000000000002</v>
      </c>
      <c r="P47" s="31">
        <v>20.768000000000001</v>
      </c>
    </row>
    <row r="48" spans="1:16" x14ac:dyDescent="0.35">
      <c r="A48" t="s">
        <v>114</v>
      </c>
      <c r="B48" t="s">
        <v>540</v>
      </c>
      <c r="C48" s="28">
        <v>41731</v>
      </c>
      <c r="D48" s="28">
        <v>42113</v>
      </c>
      <c r="F48" t="s">
        <v>526</v>
      </c>
      <c r="G48" t="s">
        <v>528</v>
      </c>
      <c r="H48" s="10">
        <v>676459</v>
      </c>
      <c r="I48" s="4" t="s">
        <v>475</v>
      </c>
      <c r="J48" s="41">
        <v>77.805999999999997</v>
      </c>
      <c r="K48" s="41">
        <v>15.346</v>
      </c>
      <c r="L48">
        <v>9</v>
      </c>
      <c r="M48" t="s">
        <v>565</v>
      </c>
      <c r="N48" s="4" t="s">
        <v>436</v>
      </c>
      <c r="O48" s="41">
        <v>77.631600000000006</v>
      </c>
      <c r="P48" s="41">
        <v>15.2782</v>
      </c>
    </row>
    <row r="49" spans="1:16" x14ac:dyDescent="0.35">
      <c r="A49" t="s">
        <v>173</v>
      </c>
      <c r="B49" t="s">
        <v>552</v>
      </c>
      <c r="C49" s="28">
        <v>41755</v>
      </c>
      <c r="D49" s="28">
        <v>42096</v>
      </c>
      <c r="F49" t="s">
        <v>370</v>
      </c>
      <c r="G49" t="s">
        <v>370</v>
      </c>
      <c r="H49" s="10">
        <v>676484</v>
      </c>
      <c r="I49" s="4" t="s">
        <v>482</v>
      </c>
      <c r="J49" s="41">
        <v>78.558999999999997</v>
      </c>
      <c r="K49" s="41">
        <v>21.02</v>
      </c>
      <c r="L49">
        <v>8</v>
      </c>
      <c r="M49" t="s">
        <v>564</v>
      </c>
      <c r="N49" s="4" t="s">
        <v>469</v>
      </c>
      <c r="O49" s="41">
        <v>77.959000000000003</v>
      </c>
      <c r="P49" s="41">
        <v>21.327999999999999</v>
      </c>
    </row>
    <row r="50" spans="1:16" x14ac:dyDescent="0.35">
      <c r="A50" t="s">
        <v>135</v>
      </c>
      <c r="B50" t="s">
        <v>553</v>
      </c>
      <c r="C50" s="28">
        <v>41381</v>
      </c>
      <c r="D50" s="28">
        <v>42116</v>
      </c>
      <c r="F50" t="s">
        <v>370</v>
      </c>
      <c r="G50" t="s">
        <v>370</v>
      </c>
      <c r="H50" t="s">
        <v>512</v>
      </c>
      <c r="I50" s="4" t="s">
        <v>448</v>
      </c>
      <c r="J50" s="41">
        <v>80.108999999999995</v>
      </c>
      <c r="K50" s="41">
        <v>19.361000000000001</v>
      </c>
      <c r="L50">
        <v>14</v>
      </c>
      <c r="N50" s="4" t="s">
        <v>448</v>
      </c>
      <c r="O50" s="31">
        <v>80.084999999999994</v>
      </c>
      <c r="P50" s="31">
        <v>19.18</v>
      </c>
    </row>
    <row r="51" spans="1:16" x14ac:dyDescent="0.35">
      <c r="A51" t="s">
        <v>76</v>
      </c>
      <c r="B51" t="s">
        <v>534</v>
      </c>
      <c r="C51" s="28">
        <v>41753</v>
      </c>
      <c r="D51" s="28">
        <v>42098</v>
      </c>
      <c r="F51" t="s">
        <v>370</v>
      </c>
      <c r="G51" t="s">
        <v>370</v>
      </c>
      <c r="H51" s="10">
        <v>676479</v>
      </c>
      <c r="I51" s="4" t="s">
        <v>566</v>
      </c>
      <c r="J51" s="41">
        <v>78.703999999999994</v>
      </c>
      <c r="K51" s="41">
        <v>20.216000000000001</v>
      </c>
      <c r="L51">
        <v>12</v>
      </c>
      <c r="M51" t="s">
        <v>564</v>
      </c>
      <c r="N51" s="4" t="s">
        <v>415</v>
      </c>
      <c r="O51" s="41">
        <v>78.402000000000001</v>
      </c>
      <c r="P51" s="41">
        <v>22.22</v>
      </c>
    </row>
    <row r="52" spans="1:16" x14ac:dyDescent="0.35">
      <c r="A52" t="s">
        <v>39</v>
      </c>
      <c r="B52" t="s">
        <v>556</v>
      </c>
      <c r="C52" s="28">
        <v>41019</v>
      </c>
      <c r="D52" s="28">
        <v>42115</v>
      </c>
      <c r="E52" t="s">
        <v>557</v>
      </c>
      <c r="F52" t="s">
        <v>513</v>
      </c>
      <c r="G52" t="s">
        <v>567</v>
      </c>
      <c r="H52" t="s">
        <v>568</v>
      </c>
      <c r="I52" s="4" t="s">
        <v>412</v>
      </c>
      <c r="J52" s="41">
        <v>79.222999999999999</v>
      </c>
      <c r="K52" s="41">
        <v>15.952</v>
      </c>
      <c r="L52">
        <v>24</v>
      </c>
      <c r="M52" t="s">
        <v>558</v>
      </c>
      <c r="N52" s="4" t="s">
        <v>383</v>
      </c>
      <c r="O52" s="31">
        <v>78.058000000000007</v>
      </c>
      <c r="P52" s="31">
        <v>18.928000000000001</v>
      </c>
    </row>
    <row r="53" spans="1:16" x14ac:dyDescent="0.35">
      <c r="A53" t="s">
        <v>572</v>
      </c>
      <c r="B53" t="s">
        <v>559</v>
      </c>
      <c r="C53" s="28">
        <v>41165</v>
      </c>
      <c r="D53" s="28">
        <v>42098</v>
      </c>
      <c r="E53" s="78">
        <v>42018</v>
      </c>
      <c r="F53" t="s">
        <v>513</v>
      </c>
      <c r="G53" t="s">
        <v>518</v>
      </c>
      <c r="H53" t="s">
        <v>512</v>
      </c>
      <c r="I53" s="4" t="s">
        <v>566</v>
      </c>
      <c r="J53" s="41">
        <v>78.600999999999999</v>
      </c>
      <c r="K53" s="41">
        <v>20.574999999999999</v>
      </c>
      <c r="L53">
        <v>16</v>
      </c>
      <c r="N53" s="4" t="s">
        <v>569</v>
      </c>
      <c r="O53" s="31">
        <v>77.999979999999994</v>
      </c>
      <c r="P53" s="31">
        <v>21.440359999999998</v>
      </c>
    </row>
    <row r="54" spans="1:16" x14ac:dyDescent="0.35">
      <c r="A54" t="s">
        <v>571</v>
      </c>
      <c r="B54" t="s">
        <v>554</v>
      </c>
      <c r="C54" s="79">
        <v>40656</v>
      </c>
      <c r="D54" s="28">
        <v>42122</v>
      </c>
      <c r="E54" s="77">
        <v>41852</v>
      </c>
      <c r="F54" t="s">
        <v>370</v>
      </c>
      <c r="G54" t="s">
        <v>526</v>
      </c>
      <c r="H54" t="s">
        <v>512</v>
      </c>
      <c r="I54" s="4" t="s">
        <v>398</v>
      </c>
      <c r="J54" s="41">
        <v>77.146000000000001</v>
      </c>
      <c r="K54" s="41">
        <v>17.388999999999999</v>
      </c>
      <c r="L54">
        <v>9</v>
      </c>
      <c r="M54" t="s">
        <v>555</v>
      </c>
      <c r="N54" s="5" t="s">
        <v>570</v>
      </c>
      <c r="O54" s="80">
        <v>76.914000000000001</v>
      </c>
      <c r="P54" s="80">
        <v>16.279</v>
      </c>
    </row>
    <row r="57" spans="1:16" x14ac:dyDescent="0.35">
      <c r="A57" t="s">
        <v>123</v>
      </c>
      <c r="B57" t="s">
        <v>573</v>
      </c>
      <c r="C57" s="28">
        <v>41372</v>
      </c>
      <c r="D57" s="28">
        <v>42473</v>
      </c>
      <c r="F57" t="s">
        <v>370</v>
      </c>
      <c r="G57" t="s">
        <v>370</v>
      </c>
      <c r="H57" s="11" t="s">
        <v>588</v>
      </c>
      <c r="I57" s="4" t="s">
        <v>441</v>
      </c>
      <c r="J57" s="11">
        <v>76.98</v>
      </c>
      <c r="K57" s="11">
        <v>16.603000000000002</v>
      </c>
      <c r="L57">
        <v>15</v>
      </c>
      <c r="M57" t="s">
        <v>594</v>
      </c>
      <c r="N57" s="4" t="s">
        <v>501</v>
      </c>
      <c r="O57" s="31">
        <v>77.004000000000005</v>
      </c>
      <c r="P57" s="31">
        <v>16.405999999999999</v>
      </c>
    </row>
    <row r="58" spans="1:16" x14ac:dyDescent="0.35">
      <c r="A58" t="s">
        <v>199</v>
      </c>
      <c r="B58" t="s">
        <v>537</v>
      </c>
      <c r="C58" s="28">
        <v>42109</v>
      </c>
      <c r="D58" s="28">
        <v>42465</v>
      </c>
      <c r="F58" t="s">
        <v>518</v>
      </c>
      <c r="G58" t="s">
        <v>370</v>
      </c>
      <c r="H58" s="4">
        <v>683538</v>
      </c>
      <c r="I58" s="4" t="s">
        <v>362</v>
      </c>
      <c r="J58" s="11">
        <v>79.497</v>
      </c>
      <c r="K58" s="11">
        <v>13.917999999999999</v>
      </c>
      <c r="L58">
        <v>14</v>
      </c>
      <c r="M58" s="11" t="s">
        <v>593</v>
      </c>
      <c r="N58" s="4" t="s">
        <v>440</v>
      </c>
      <c r="O58" s="41">
        <v>79.150999999999996</v>
      </c>
      <c r="P58" s="41">
        <v>16.068999999999999</v>
      </c>
    </row>
    <row r="59" spans="1:16" x14ac:dyDescent="0.35">
      <c r="A59" t="s">
        <v>252</v>
      </c>
      <c r="B59" t="s">
        <v>554</v>
      </c>
      <c r="C59" s="28">
        <v>42122</v>
      </c>
      <c r="D59" s="28">
        <v>42478</v>
      </c>
      <c r="F59" t="s">
        <v>526</v>
      </c>
      <c r="G59" t="s">
        <v>370</v>
      </c>
      <c r="H59" s="4">
        <v>683540</v>
      </c>
      <c r="I59" s="4" t="s">
        <v>498</v>
      </c>
      <c r="J59" s="11">
        <v>77.069000000000003</v>
      </c>
      <c r="K59" s="11">
        <v>17.306999999999999</v>
      </c>
      <c r="L59">
        <v>10</v>
      </c>
      <c r="M59" s="11" t="s">
        <v>589</v>
      </c>
      <c r="N59" s="4" t="s">
        <v>398</v>
      </c>
      <c r="O59" s="41">
        <v>77.146000000000001</v>
      </c>
      <c r="P59" s="41">
        <v>17.388999999999999</v>
      </c>
    </row>
    <row r="60" spans="1:16" x14ac:dyDescent="0.35">
      <c r="A60" t="s">
        <v>95</v>
      </c>
      <c r="B60" t="s">
        <v>535</v>
      </c>
      <c r="C60" s="28">
        <v>41752</v>
      </c>
      <c r="D60" s="28">
        <v>42486</v>
      </c>
      <c r="F60" t="s">
        <v>518</v>
      </c>
      <c r="G60" t="s">
        <v>370</v>
      </c>
      <c r="H60" s="4">
        <v>676475</v>
      </c>
      <c r="I60" s="4" t="s">
        <v>466</v>
      </c>
      <c r="J60" s="11">
        <v>79.811999999999998</v>
      </c>
      <c r="K60" s="11">
        <v>11.852</v>
      </c>
      <c r="L60">
        <v>13</v>
      </c>
      <c r="M60" s="11" t="s">
        <v>590</v>
      </c>
      <c r="N60" s="4" t="s">
        <v>425</v>
      </c>
      <c r="O60" s="41">
        <v>79.831999999999994</v>
      </c>
      <c r="P60" s="41">
        <v>12.282</v>
      </c>
    </row>
    <row r="61" spans="1:16" x14ac:dyDescent="0.35">
      <c r="A61" t="s">
        <v>142</v>
      </c>
      <c r="B61" t="s">
        <v>538</v>
      </c>
      <c r="C61" s="28">
        <v>41741</v>
      </c>
      <c r="D61" s="28">
        <v>42464</v>
      </c>
      <c r="F61" t="s">
        <v>370</v>
      </c>
      <c r="G61" t="s">
        <v>513</v>
      </c>
      <c r="H61" s="4">
        <v>676462</v>
      </c>
      <c r="I61" s="4" t="s">
        <v>455</v>
      </c>
      <c r="J61" s="11">
        <v>79.433999999999997</v>
      </c>
      <c r="K61" s="11">
        <v>13.387</v>
      </c>
      <c r="L61">
        <v>12</v>
      </c>
      <c r="M61" t="s">
        <v>591</v>
      </c>
      <c r="N61" s="4" t="s">
        <v>455</v>
      </c>
      <c r="O61" s="41">
        <v>79.564999999999998</v>
      </c>
      <c r="P61" s="41">
        <v>12.723000000000001</v>
      </c>
    </row>
    <row r="62" spans="1:16" x14ac:dyDescent="0.35">
      <c r="A62" t="s">
        <v>138</v>
      </c>
      <c r="B62" t="s">
        <v>517</v>
      </c>
      <c r="C62" s="28">
        <v>41736</v>
      </c>
      <c r="D62" s="28">
        <v>42466</v>
      </c>
      <c r="F62" t="s">
        <v>513</v>
      </c>
      <c r="G62" t="s">
        <v>370</v>
      </c>
      <c r="H62" s="4">
        <v>670056</v>
      </c>
      <c r="I62" s="4" t="s">
        <v>479</v>
      </c>
      <c r="J62" s="11">
        <v>79.004000000000005</v>
      </c>
      <c r="K62" s="11">
        <v>16.253</v>
      </c>
      <c r="L62">
        <v>11</v>
      </c>
      <c r="M62" s="11" t="s">
        <v>592</v>
      </c>
      <c r="N62" s="4" t="s">
        <v>409</v>
      </c>
      <c r="O62" s="41">
        <v>79.138000000000005</v>
      </c>
      <c r="P62" s="41">
        <v>15.595000000000001</v>
      </c>
    </row>
    <row r="63" spans="1:16" x14ac:dyDescent="0.35">
      <c r="A63" t="s">
        <v>207</v>
      </c>
      <c r="B63" t="s">
        <v>575</v>
      </c>
      <c r="C63" s="28">
        <v>41751</v>
      </c>
      <c r="D63" s="28">
        <v>42474</v>
      </c>
      <c r="F63" t="s">
        <v>370</v>
      </c>
      <c r="G63" t="s">
        <v>526</v>
      </c>
      <c r="H63" t="s">
        <v>512</v>
      </c>
      <c r="I63" s="4" t="s">
        <v>375</v>
      </c>
      <c r="J63" s="11">
        <v>77.906000000000006</v>
      </c>
      <c r="K63" s="11">
        <v>18.170000000000002</v>
      </c>
      <c r="L63">
        <v>13</v>
      </c>
      <c r="N63" s="4" t="s">
        <v>375</v>
      </c>
      <c r="O63" s="41">
        <v>77.885999999999996</v>
      </c>
      <c r="P63" s="41">
        <v>18.201000000000001</v>
      </c>
    </row>
    <row r="64" spans="1:16" x14ac:dyDescent="0.35">
      <c r="A64" t="s">
        <v>55</v>
      </c>
      <c r="B64" t="s">
        <v>576</v>
      </c>
      <c r="C64" s="28">
        <v>41164</v>
      </c>
      <c r="D64" s="28">
        <v>42476</v>
      </c>
      <c r="F64" t="s">
        <v>396</v>
      </c>
      <c r="G64" t="s">
        <v>526</v>
      </c>
      <c r="H64" s="82">
        <v>610978</v>
      </c>
      <c r="I64" s="4" t="s">
        <v>403</v>
      </c>
      <c r="J64" s="11">
        <v>78.217200000000005</v>
      </c>
      <c r="K64" s="11">
        <v>20.718399999999999</v>
      </c>
      <c r="L64">
        <v>13</v>
      </c>
      <c r="N64" s="4" t="s">
        <v>496</v>
      </c>
      <c r="O64" s="31">
        <v>78.170599999999993</v>
      </c>
      <c r="P64" s="31">
        <v>21.398</v>
      </c>
    </row>
    <row r="65" spans="1:17" x14ac:dyDescent="0.35">
      <c r="A65" t="s">
        <v>99</v>
      </c>
      <c r="B65" t="s">
        <v>579</v>
      </c>
      <c r="C65" s="28">
        <v>41018</v>
      </c>
      <c r="D65" s="28">
        <v>42475</v>
      </c>
      <c r="F65" t="s">
        <v>526</v>
      </c>
      <c r="G65" t="s">
        <v>370</v>
      </c>
      <c r="H65" s="11" t="s">
        <v>596</v>
      </c>
      <c r="I65" s="4" t="s">
        <v>426</v>
      </c>
      <c r="J65" s="11">
        <v>77.522999999999996</v>
      </c>
      <c r="K65" s="11">
        <v>22.873999999999999</v>
      </c>
      <c r="L65">
        <v>11</v>
      </c>
      <c r="M65" t="s">
        <v>597</v>
      </c>
      <c r="N65" s="4" t="s">
        <v>595</v>
      </c>
      <c r="O65" s="31">
        <v>77.314999999999998</v>
      </c>
      <c r="P65" s="31">
        <v>23.027000000000001</v>
      </c>
    </row>
    <row r="66" spans="1:17" x14ac:dyDescent="0.35">
      <c r="A66" t="s">
        <v>110</v>
      </c>
      <c r="B66" t="s">
        <v>536</v>
      </c>
      <c r="C66" s="28">
        <v>41735</v>
      </c>
      <c r="D66" s="28">
        <v>42478</v>
      </c>
      <c r="F66" t="s">
        <v>370</v>
      </c>
      <c r="G66" t="s">
        <v>526</v>
      </c>
      <c r="H66" t="s">
        <v>512</v>
      </c>
      <c r="I66" s="4" t="s">
        <v>478</v>
      </c>
      <c r="J66" s="11">
        <v>77.504999999999995</v>
      </c>
      <c r="K66" s="11">
        <v>15.869</v>
      </c>
      <c r="L66">
        <v>10</v>
      </c>
      <c r="N66" s="4" t="s">
        <v>424</v>
      </c>
      <c r="O66" s="31">
        <v>77.480999999999995</v>
      </c>
      <c r="P66" s="31">
        <v>14.696999999999999</v>
      </c>
    </row>
    <row r="67" spans="1:17" x14ac:dyDescent="0.35">
      <c r="A67" t="s">
        <v>178</v>
      </c>
      <c r="B67" t="s">
        <v>580</v>
      </c>
      <c r="C67" s="28">
        <v>41729</v>
      </c>
      <c r="D67" s="28">
        <v>42467</v>
      </c>
      <c r="F67" t="s">
        <v>370</v>
      </c>
      <c r="G67" t="s">
        <v>370</v>
      </c>
      <c r="H67" t="s">
        <v>512</v>
      </c>
      <c r="I67" s="4" t="s">
        <v>470</v>
      </c>
      <c r="J67" s="11">
        <v>79.106999999999999</v>
      </c>
      <c r="K67" s="11">
        <v>20.158000000000001</v>
      </c>
      <c r="L67">
        <v>5</v>
      </c>
      <c r="N67" s="4" t="s">
        <v>598</v>
      </c>
      <c r="O67" s="31">
        <v>78.596999999999994</v>
      </c>
      <c r="P67" s="31">
        <v>21.442</v>
      </c>
    </row>
    <row r="68" spans="1:17" x14ac:dyDescent="0.35">
      <c r="A68" t="s">
        <v>190</v>
      </c>
      <c r="B68" t="s">
        <v>581</v>
      </c>
      <c r="C68" s="28">
        <v>41734</v>
      </c>
      <c r="D68" s="28">
        <v>42474</v>
      </c>
      <c r="F68" t="s">
        <v>370</v>
      </c>
      <c r="G68" t="s">
        <v>513</v>
      </c>
      <c r="H68" t="s">
        <v>512</v>
      </c>
      <c r="I68" s="4" t="s">
        <v>375</v>
      </c>
      <c r="J68" s="11">
        <v>77.879000000000005</v>
      </c>
      <c r="K68" s="11">
        <v>18.184000000000001</v>
      </c>
      <c r="L68">
        <v>13</v>
      </c>
      <c r="N68" s="4" t="s">
        <v>419</v>
      </c>
      <c r="O68" s="41">
        <v>78.506</v>
      </c>
      <c r="P68" s="41">
        <v>18.809000000000001</v>
      </c>
    </row>
    <row r="69" spans="1:17" x14ac:dyDescent="0.35">
      <c r="A69" t="s">
        <v>213</v>
      </c>
      <c r="B69" t="s">
        <v>582</v>
      </c>
      <c r="C69" s="28">
        <v>41755</v>
      </c>
      <c r="D69" s="28">
        <v>42473</v>
      </c>
      <c r="F69" t="s">
        <v>370</v>
      </c>
      <c r="G69" t="s">
        <v>370</v>
      </c>
      <c r="H69" s="4">
        <v>676486</v>
      </c>
      <c r="I69" s="4" t="s">
        <v>483</v>
      </c>
      <c r="J69" s="11">
        <v>77.781999999999996</v>
      </c>
      <c r="K69" s="11">
        <v>18.407</v>
      </c>
      <c r="L69">
        <v>21</v>
      </c>
      <c r="M69" t="s">
        <v>591</v>
      </c>
      <c r="N69" s="4" t="s">
        <v>599</v>
      </c>
      <c r="O69" s="41">
        <v>78.191999999999993</v>
      </c>
      <c r="P69" s="41">
        <v>20.431999999999999</v>
      </c>
    </row>
    <row r="70" spans="1:17" x14ac:dyDescent="0.35">
      <c r="A70" t="s">
        <v>91</v>
      </c>
      <c r="B70" t="s">
        <v>583</v>
      </c>
      <c r="C70" s="28">
        <v>41026</v>
      </c>
      <c r="D70" s="28">
        <v>42480</v>
      </c>
      <c r="E70" t="s">
        <v>631</v>
      </c>
      <c r="F70" t="s">
        <v>370</v>
      </c>
      <c r="G70" t="s">
        <v>526</v>
      </c>
      <c r="H70" t="s">
        <v>600</v>
      </c>
      <c r="I70" s="4" t="s">
        <v>422</v>
      </c>
      <c r="J70" s="11">
        <v>78.745000000000005</v>
      </c>
      <c r="K70" s="11">
        <v>21.375</v>
      </c>
      <c r="L70">
        <v>9</v>
      </c>
      <c r="M70" t="s">
        <v>601</v>
      </c>
      <c r="N70" s="4" t="s">
        <v>566</v>
      </c>
      <c r="O70" s="41">
        <v>78.655000000000001</v>
      </c>
      <c r="P70" s="41">
        <v>20.228999999999999</v>
      </c>
      <c r="Q70" t="s">
        <v>585</v>
      </c>
    </row>
    <row r="71" spans="1:17" x14ac:dyDescent="0.35">
      <c r="A71" t="s">
        <v>58</v>
      </c>
      <c r="B71" t="s">
        <v>584</v>
      </c>
      <c r="C71" s="28">
        <v>41026</v>
      </c>
      <c r="D71" s="28">
        <v>42474</v>
      </c>
      <c r="F71" t="s">
        <v>370</v>
      </c>
      <c r="G71" t="s">
        <v>513</v>
      </c>
      <c r="H71" s="17">
        <v>31323</v>
      </c>
      <c r="I71" s="4" t="s">
        <v>405</v>
      </c>
      <c r="J71" s="11">
        <v>77.858000000000004</v>
      </c>
      <c r="K71" s="11">
        <v>18.314</v>
      </c>
      <c r="L71">
        <v>19</v>
      </c>
      <c r="M71" t="s">
        <v>597</v>
      </c>
      <c r="N71" s="4" t="s">
        <v>602</v>
      </c>
      <c r="O71" s="41">
        <v>77.738</v>
      </c>
      <c r="P71" s="41">
        <v>18.483000000000001</v>
      </c>
      <c r="Q71" t="s">
        <v>585</v>
      </c>
    </row>
    <row r="72" spans="1:17" x14ac:dyDescent="0.35">
      <c r="A72" t="s">
        <v>183</v>
      </c>
      <c r="B72" t="s">
        <v>540</v>
      </c>
      <c r="C72" s="28">
        <v>42113</v>
      </c>
      <c r="D72" s="28">
        <v>42483</v>
      </c>
      <c r="F72" t="s">
        <v>528</v>
      </c>
      <c r="G72" t="s">
        <v>370</v>
      </c>
      <c r="H72" s="17">
        <v>683536</v>
      </c>
      <c r="I72" s="4" t="s">
        <v>475</v>
      </c>
      <c r="J72" s="11">
        <v>77.846000000000004</v>
      </c>
      <c r="K72" s="11">
        <v>16.475999999999999</v>
      </c>
      <c r="L72">
        <v>10</v>
      </c>
      <c r="M72" s="11" t="s">
        <v>603</v>
      </c>
      <c r="N72" s="4" t="s">
        <v>475</v>
      </c>
      <c r="O72" s="41">
        <v>77.805999999999997</v>
      </c>
      <c r="P72" s="41">
        <v>15.346</v>
      </c>
      <c r="Q72" t="s">
        <v>585</v>
      </c>
    </row>
    <row r="73" spans="1:17" x14ac:dyDescent="0.35">
      <c r="A73" t="s">
        <v>218</v>
      </c>
      <c r="B73" t="s">
        <v>586</v>
      </c>
      <c r="C73" s="28">
        <v>42105</v>
      </c>
      <c r="D73" s="28">
        <v>42469</v>
      </c>
      <c r="F73" t="s">
        <v>526</v>
      </c>
      <c r="G73" t="s">
        <v>528</v>
      </c>
      <c r="H73" s="17">
        <v>683537</v>
      </c>
      <c r="I73" s="4" t="s">
        <v>604</v>
      </c>
      <c r="J73" s="11">
        <v>78.683999999999997</v>
      </c>
      <c r="K73" s="11">
        <v>23.535</v>
      </c>
      <c r="L73">
        <v>16</v>
      </c>
      <c r="M73" t="s">
        <v>591</v>
      </c>
      <c r="N73" s="4" t="s">
        <v>488</v>
      </c>
      <c r="O73" s="41">
        <v>78.364000000000004</v>
      </c>
      <c r="P73" s="41">
        <v>22.286000000000001</v>
      </c>
      <c r="Q73" t="s">
        <v>585</v>
      </c>
    </row>
    <row r="74" spans="1:17" x14ac:dyDescent="0.35">
      <c r="A74" t="s">
        <v>121</v>
      </c>
      <c r="B74" t="s">
        <v>529</v>
      </c>
      <c r="C74" s="28">
        <v>42109</v>
      </c>
      <c r="D74" s="28">
        <v>42464</v>
      </c>
      <c r="F74" t="s">
        <v>370</v>
      </c>
      <c r="G74" t="s">
        <v>518</v>
      </c>
      <c r="H74" s="4">
        <v>683542</v>
      </c>
      <c r="I74" s="4" t="s">
        <v>362</v>
      </c>
      <c r="J74" s="65">
        <v>79.412999999999997</v>
      </c>
      <c r="K74" s="65">
        <v>13.692</v>
      </c>
      <c r="L74">
        <v>21</v>
      </c>
      <c r="M74" s="11" t="s">
        <v>605</v>
      </c>
      <c r="N74" s="4" t="s">
        <v>440</v>
      </c>
      <c r="O74" s="41">
        <v>79.111999999999995</v>
      </c>
      <c r="P74" s="41">
        <v>15.1</v>
      </c>
      <c r="Q74" t="s">
        <v>585</v>
      </c>
    </row>
    <row r="75" spans="1:17" x14ac:dyDescent="0.35">
      <c r="A75" t="s">
        <v>265</v>
      </c>
      <c r="B75" t="s">
        <v>587</v>
      </c>
      <c r="C75" s="28">
        <v>42111</v>
      </c>
      <c r="D75" s="28">
        <v>42483</v>
      </c>
      <c r="F75" t="s">
        <v>431</v>
      </c>
      <c r="G75" t="s">
        <v>370</v>
      </c>
      <c r="H75" s="17">
        <v>683541</v>
      </c>
      <c r="I75" s="4" t="s">
        <v>478</v>
      </c>
      <c r="J75" s="11">
        <v>77.506</v>
      </c>
      <c r="K75" s="11">
        <v>15.898999999999999</v>
      </c>
      <c r="L75">
        <v>20</v>
      </c>
      <c r="M75" t="s">
        <v>606</v>
      </c>
      <c r="N75" s="4" t="s">
        <v>475</v>
      </c>
      <c r="O75" s="41">
        <v>77.763999999999996</v>
      </c>
      <c r="P75" s="41">
        <v>15.263999999999999</v>
      </c>
      <c r="Q75" t="s">
        <v>585</v>
      </c>
    </row>
    <row r="76" spans="1:17" x14ac:dyDescent="0.35">
      <c r="A76" t="s">
        <v>181</v>
      </c>
      <c r="B76" t="s">
        <v>539</v>
      </c>
      <c r="C76" s="28">
        <v>42097</v>
      </c>
      <c r="D76" s="28">
        <v>42476</v>
      </c>
      <c r="F76" t="s">
        <v>370</v>
      </c>
      <c r="G76" t="s">
        <v>370</v>
      </c>
      <c r="H76" s="17">
        <v>683533</v>
      </c>
      <c r="I76" s="4" t="s">
        <v>444</v>
      </c>
      <c r="J76" s="11">
        <v>78.544499999999999</v>
      </c>
      <c r="K76" s="11">
        <v>20.7319</v>
      </c>
      <c r="L76">
        <v>8</v>
      </c>
      <c r="M76" t="s">
        <v>606</v>
      </c>
      <c r="N76" s="4" t="s">
        <v>474</v>
      </c>
      <c r="O76" s="41">
        <v>78.453999999999994</v>
      </c>
      <c r="P76" s="41">
        <v>20.516999999999999</v>
      </c>
      <c r="Q76" t="s">
        <v>585</v>
      </c>
    </row>
    <row r="77" spans="1:17" x14ac:dyDescent="0.35">
      <c r="B77" s="81" t="s">
        <v>577</v>
      </c>
      <c r="C77" s="81" t="s">
        <v>547</v>
      </c>
      <c r="D77" s="81" t="s">
        <v>574</v>
      </c>
      <c r="E77" s="81" t="s">
        <v>578</v>
      </c>
    </row>
    <row r="80" spans="1:17" x14ac:dyDescent="0.35">
      <c r="A80" t="s">
        <v>193</v>
      </c>
      <c r="B80" t="s">
        <v>548</v>
      </c>
      <c r="C80" s="28">
        <v>42122</v>
      </c>
      <c r="D80" s="28">
        <v>42838</v>
      </c>
      <c r="F80" t="s">
        <v>526</v>
      </c>
      <c r="G80" t="s">
        <v>370</v>
      </c>
      <c r="H80" s="4" t="s">
        <v>611</v>
      </c>
      <c r="I80" s="4" t="s">
        <v>501</v>
      </c>
      <c r="J80" s="11">
        <v>76.992999999999995</v>
      </c>
      <c r="K80" s="11">
        <v>16.252800000000001</v>
      </c>
      <c r="L80">
        <v>14</v>
      </c>
      <c r="M80" s="11" t="s">
        <v>612</v>
      </c>
      <c r="N80" s="4" t="s">
        <v>477</v>
      </c>
      <c r="O80" s="11">
        <v>77.009</v>
      </c>
      <c r="P80" s="11">
        <v>16.507999999999999</v>
      </c>
      <c r="Q80" t="s">
        <v>613</v>
      </c>
    </row>
    <row r="81" spans="1:17" x14ac:dyDescent="0.35">
      <c r="A81" t="s">
        <v>250</v>
      </c>
      <c r="B81" t="s">
        <v>554</v>
      </c>
      <c r="C81" s="28">
        <v>42122</v>
      </c>
      <c r="D81" s="28">
        <v>42838</v>
      </c>
      <c r="F81" t="s">
        <v>526</v>
      </c>
      <c r="G81" t="s">
        <v>526</v>
      </c>
      <c r="H81" s="4" t="s">
        <v>614</v>
      </c>
      <c r="I81" s="4" t="s">
        <v>441</v>
      </c>
      <c r="J81" s="11">
        <v>77.081800000000001</v>
      </c>
      <c r="K81" s="11">
        <v>16.400700000000001</v>
      </c>
      <c r="L81">
        <v>11</v>
      </c>
      <c r="M81" s="11" t="s">
        <v>615</v>
      </c>
      <c r="N81" s="4" t="s">
        <v>398</v>
      </c>
      <c r="O81" s="41">
        <v>77.146000000000001</v>
      </c>
      <c r="P81" s="41">
        <v>17.388999999999999</v>
      </c>
      <c r="Q81" t="s">
        <v>616</v>
      </c>
    </row>
    <row r="82" spans="1:17" x14ac:dyDescent="0.35">
      <c r="A82" s="89" t="s">
        <v>117</v>
      </c>
      <c r="B82" t="s">
        <v>607</v>
      </c>
      <c r="C82" s="28">
        <v>41525</v>
      </c>
      <c r="D82" s="28">
        <v>42836</v>
      </c>
      <c r="E82" s="28">
        <v>42836</v>
      </c>
      <c r="F82" t="s">
        <v>370</v>
      </c>
      <c r="G82" t="s">
        <v>370</v>
      </c>
      <c r="H82" t="s">
        <v>512</v>
      </c>
      <c r="I82" s="4" t="s">
        <v>437</v>
      </c>
      <c r="J82" s="11">
        <v>78.884799999999998</v>
      </c>
      <c r="K82" s="11">
        <v>21.064699999999998</v>
      </c>
      <c r="L82">
        <v>7</v>
      </c>
      <c r="N82" s="4" t="s">
        <v>617</v>
      </c>
      <c r="O82" s="41">
        <v>78.683099999999996</v>
      </c>
      <c r="P82" s="41">
        <v>20.969100000000001</v>
      </c>
    </row>
    <row r="83" spans="1:17" x14ac:dyDescent="0.35">
      <c r="A83" s="89" t="s">
        <v>186</v>
      </c>
      <c r="B83" t="s">
        <v>608</v>
      </c>
      <c r="C83" s="28">
        <v>41732</v>
      </c>
      <c r="D83" s="28">
        <v>42832</v>
      </c>
      <c r="E83" s="28">
        <v>42832</v>
      </c>
      <c r="F83" t="s">
        <v>513</v>
      </c>
      <c r="G83" t="s">
        <v>370</v>
      </c>
      <c r="H83" t="s">
        <v>512</v>
      </c>
      <c r="I83" s="4" t="s">
        <v>419</v>
      </c>
      <c r="J83" s="17">
        <v>78.432000000000002</v>
      </c>
      <c r="K83" s="11">
        <v>19.254999999999999</v>
      </c>
      <c r="L83">
        <v>11</v>
      </c>
      <c r="N83" s="4" t="s">
        <v>618</v>
      </c>
      <c r="O83" s="41">
        <v>78.614000000000004</v>
      </c>
      <c r="P83" s="41">
        <v>21.768000000000001</v>
      </c>
    </row>
    <row r="84" spans="1:17" x14ac:dyDescent="0.35">
      <c r="A84" s="88" t="s">
        <v>159</v>
      </c>
      <c r="B84" t="s">
        <v>609</v>
      </c>
      <c r="C84" s="28">
        <v>41733</v>
      </c>
      <c r="D84" s="28">
        <v>42822</v>
      </c>
      <c r="E84" s="28">
        <v>42822</v>
      </c>
      <c r="F84" t="s">
        <v>528</v>
      </c>
      <c r="G84" t="s">
        <v>526</v>
      </c>
      <c r="H84" t="s">
        <v>512</v>
      </c>
      <c r="I84" s="4" t="s">
        <v>476</v>
      </c>
      <c r="J84" s="11">
        <v>78.938000000000002</v>
      </c>
      <c r="K84" s="11">
        <v>16.456</v>
      </c>
      <c r="L84">
        <v>12</v>
      </c>
      <c r="N84" s="4" t="s">
        <v>453</v>
      </c>
      <c r="O84" s="41">
        <v>78.62</v>
      </c>
      <c r="P84" s="41">
        <v>16.478999999999999</v>
      </c>
    </row>
    <row r="85" spans="1:17" x14ac:dyDescent="0.35">
      <c r="A85" s="88" t="s">
        <v>246</v>
      </c>
      <c r="B85" t="s">
        <v>546</v>
      </c>
      <c r="C85" s="28">
        <v>42123</v>
      </c>
      <c r="D85" s="28">
        <v>42821</v>
      </c>
      <c r="E85" s="28">
        <v>42821</v>
      </c>
      <c r="F85" t="s">
        <v>526</v>
      </c>
      <c r="G85" t="s">
        <v>619</v>
      </c>
      <c r="H85" s="17">
        <v>683524</v>
      </c>
      <c r="I85" s="4" t="s">
        <v>497</v>
      </c>
      <c r="J85" s="11">
        <v>78.308000000000007</v>
      </c>
      <c r="K85" s="11">
        <v>18.881</v>
      </c>
      <c r="L85">
        <v>19</v>
      </c>
      <c r="M85" s="11" t="s">
        <v>620</v>
      </c>
      <c r="N85" s="4" t="s">
        <v>419</v>
      </c>
      <c r="O85" s="41">
        <v>78.53</v>
      </c>
      <c r="P85" s="41">
        <v>18.88</v>
      </c>
    </row>
    <row r="86" spans="1:17" x14ac:dyDescent="0.35">
      <c r="A86" t="s">
        <v>141</v>
      </c>
      <c r="B86" t="s">
        <v>610</v>
      </c>
      <c r="C86" s="28">
        <v>41393</v>
      </c>
      <c r="D86" s="90">
        <v>42818</v>
      </c>
      <c r="E86" s="78">
        <v>42242</v>
      </c>
      <c r="F86" t="s">
        <v>370</v>
      </c>
      <c r="G86" t="s">
        <v>370</v>
      </c>
      <c r="H86" t="s">
        <v>512</v>
      </c>
      <c r="I86" s="4" t="s">
        <v>453</v>
      </c>
      <c r="J86" s="11">
        <v>78.656999999999996</v>
      </c>
      <c r="K86" s="11">
        <v>16.91</v>
      </c>
      <c r="L86">
        <v>6</v>
      </c>
      <c r="N86" s="4" t="s">
        <v>497</v>
      </c>
      <c r="O86" s="31">
        <v>78.308000000000007</v>
      </c>
      <c r="P86" s="31">
        <v>18.983000000000001</v>
      </c>
      <c r="Q86" t="s">
        <v>630</v>
      </c>
    </row>
    <row r="87" spans="1:17" x14ac:dyDescent="0.35">
      <c r="A87" t="s">
        <v>204</v>
      </c>
      <c r="B87" t="s">
        <v>534</v>
      </c>
      <c r="C87" s="28">
        <v>42098</v>
      </c>
      <c r="D87" s="28">
        <v>42827</v>
      </c>
      <c r="F87" t="s">
        <v>370</v>
      </c>
      <c r="G87" t="s">
        <v>518</v>
      </c>
      <c r="H87" t="s">
        <v>512</v>
      </c>
      <c r="I87" s="4" t="s">
        <v>505</v>
      </c>
      <c r="J87" s="11">
        <v>78.847999999999999</v>
      </c>
      <c r="K87" s="11">
        <v>21.298999999999999</v>
      </c>
      <c r="L87">
        <v>14</v>
      </c>
      <c r="N87" s="4" t="s">
        <v>566</v>
      </c>
      <c r="O87" s="41">
        <v>78.703999999999994</v>
      </c>
      <c r="P87" s="41">
        <v>20.216000000000001</v>
      </c>
    </row>
    <row r="88" spans="1:17" x14ac:dyDescent="0.35">
      <c r="A88" t="s">
        <v>189</v>
      </c>
      <c r="B88" t="s">
        <v>581</v>
      </c>
      <c r="C88" s="28">
        <v>42474</v>
      </c>
      <c r="D88" s="28">
        <v>42823</v>
      </c>
      <c r="F88" t="s">
        <v>513</v>
      </c>
      <c r="G88" t="s">
        <v>370</v>
      </c>
      <c r="H88" t="s">
        <v>512</v>
      </c>
      <c r="I88" s="4" t="s">
        <v>507</v>
      </c>
      <c r="J88" s="11">
        <v>78.341999999999999</v>
      </c>
      <c r="K88" s="11">
        <v>19.077999999999999</v>
      </c>
      <c r="L88">
        <v>14</v>
      </c>
      <c r="N88" s="4" t="s">
        <v>375</v>
      </c>
      <c r="O88" s="11">
        <v>77.879000000000005</v>
      </c>
      <c r="P88" s="11">
        <v>18.184000000000001</v>
      </c>
    </row>
    <row r="89" spans="1:17" x14ac:dyDescent="0.35">
      <c r="A89" t="s">
        <v>201</v>
      </c>
      <c r="B89" t="s">
        <v>538</v>
      </c>
      <c r="C89" s="28">
        <v>42464</v>
      </c>
      <c r="D89" s="28">
        <v>42847</v>
      </c>
      <c r="F89" t="s">
        <v>513</v>
      </c>
      <c r="G89" t="s">
        <v>370</v>
      </c>
      <c r="H89" s="4">
        <v>689057</v>
      </c>
      <c r="I89" s="4" t="s">
        <v>466</v>
      </c>
      <c r="J89" s="11">
        <v>79.656899999999993</v>
      </c>
      <c r="K89" s="11">
        <v>12.3101</v>
      </c>
      <c r="L89">
        <v>13</v>
      </c>
      <c r="M89" s="11" t="s">
        <v>621</v>
      </c>
      <c r="N89" s="4" t="s">
        <v>455</v>
      </c>
      <c r="O89" s="11">
        <v>79.433999999999997</v>
      </c>
      <c r="P89" s="11">
        <v>13.387</v>
      </c>
    </row>
    <row r="90" spans="1:17" x14ac:dyDescent="0.35">
      <c r="A90" t="s">
        <v>251</v>
      </c>
      <c r="B90" s="76" t="s">
        <v>554</v>
      </c>
      <c r="C90" s="28">
        <v>42478</v>
      </c>
      <c r="D90" s="28">
        <v>42838</v>
      </c>
      <c r="F90" t="s">
        <v>370</v>
      </c>
      <c r="G90" t="s">
        <v>526</v>
      </c>
      <c r="H90" t="s">
        <v>512</v>
      </c>
      <c r="I90" s="4" t="s">
        <v>441</v>
      </c>
      <c r="J90" s="11">
        <v>77.081800000000001</v>
      </c>
      <c r="K90" s="11">
        <v>16.400700000000001</v>
      </c>
      <c r="L90">
        <v>11</v>
      </c>
      <c r="N90" s="4" t="s">
        <v>498</v>
      </c>
      <c r="O90" s="11">
        <v>77.069000000000003</v>
      </c>
      <c r="P90" s="11">
        <v>17.306999999999999</v>
      </c>
    </row>
    <row r="91" spans="1:17" x14ac:dyDescent="0.35">
      <c r="A91" t="s">
        <v>98</v>
      </c>
      <c r="B91" t="s">
        <v>579</v>
      </c>
      <c r="C91" s="28">
        <v>42475</v>
      </c>
      <c r="D91" s="28">
        <v>42826</v>
      </c>
      <c r="F91" t="s">
        <v>370</v>
      </c>
      <c r="G91" t="s">
        <v>518</v>
      </c>
      <c r="H91" t="s">
        <v>512</v>
      </c>
      <c r="I91" s="4" t="s">
        <v>426</v>
      </c>
      <c r="J91" s="11">
        <v>77.58</v>
      </c>
      <c r="K91" s="11">
        <v>22.736000000000001</v>
      </c>
      <c r="L91">
        <v>12</v>
      </c>
      <c r="N91" s="4" t="s">
        <v>426</v>
      </c>
      <c r="O91" s="11">
        <v>77.522999999999996</v>
      </c>
      <c r="P91" s="11">
        <v>22.873999999999999</v>
      </c>
    </row>
    <row r="92" spans="1:17" x14ac:dyDescent="0.35">
      <c r="A92" t="s">
        <v>256</v>
      </c>
      <c r="B92" t="s">
        <v>540</v>
      </c>
      <c r="C92" s="28">
        <v>42483</v>
      </c>
      <c r="D92" s="28">
        <v>42821</v>
      </c>
      <c r="F92" t="s">
        <v>370</v>
      </c>
      <c r="G92" t="s">
        <v>526</v>
      </c>
      <c r="H92" s="4">
        <v>676485</v>
      </c>
      <c r="I92" s="4" t="s">
        <v>475</v>
      </c>
      <c r="J92" s="17">
        <v>77.751999999999995</v>
      </c>
      <c r="K92" s="11">
        <v>16.158000000000001</v>
      </c>
      <c r="L92">
        <v>11</v>
      </c>
      <c r="M92" s="11" t="s">
        <v>622</v>
      </c>
      <c r="N92" s="4" t="s">
        <v>475</v>
      </c>
      <c r="O92" s="11">
        <v>77.846000000000004</v>
      </c>
      <c r="P92" s="11">
        <v>16.475999999999999</v>
      </c>
    </row>
    <row r="93" spans="1:17" x14ac:dyDescent="0.35">
      <c r="A93" t="s">
        <v>195</v>
      </c>
      <c r="B93" t="s">
        <v>536</v>
      </c>
      <c r="C93" s="28">
        <v>42478</v>
      </c>
      <c r="D93" s="28">
        <v>42835</v>
      </c>
      <c r="F93" t="s">
        <v>526</v>
      </c>
      <c r="G93" t="s">
        <v>528</v>
      </c>
      <c r="H93" t="s">
        <v>512</v>
      </c>
      <c r="I93" s="4" t="s">
        <v>510</v>
      </c>
      <c r="J93" s="11">
        <v>77.515600000000006</v>
      </c>
      <c r="K93" s="11">
        <v>15.989000000000001</v>
      </c>
      <c r="L93">
        <v>11</v>
      </c>
      <c r="N93" s="4" t="s">
        <v>478</v>
      </c>
      <c r="O93" s="11">
        <v>77.504999999999995</v>
      </c>
      <c r="P93" s="11">
        <v>15.869</v>
      </c>
    </row>
    <row r="97" spans="1:18" x14ac:dyDescent="0.35">
      <c r="A97" s="1" t="s">
        <v>25</v>
      </c>
      <c r="B97" s="20" t="s">
        <v>281</v>
      </c>
      <c r="D97" s="19" t="s">
        <v>279</v>
      </c>
      <c r="H97" s="26" t="s">
        <v>314</v>
      </c>
      <c r="I97" s="21" t="s">
        <v>287</v>
      </c>
      <c r="J97" s="1" t="s">
        <v>288</v>
      </c>
      <c r="K97" s="99" t="s">
        <v>289</v>
      </c>
      <c r="L97" s="100" t="s">
        <v>306</v>
      </c>
      <c r="M97" s="1" t="s">
        <v>27</v>
      </c>
      <c r="N97" s="96"/>
      <c r="O97" s="97"/>
      <c r="Q97" s="3" t="s">
        <v>771</v>
      </c>
      <c r="R97" s="21" t="s">
        <v>358</v>
      </c>
    </row>
    <row r="98" spans="1:18" x14ac:dyDescent="0.35">
      <c r="A98" s="11" t="s">
        <v>16</v>
      </c>
      <c r="B98" s="29">
        <v>26010</v>
      </c>
      <c r="C98" s="28">
        <v>41526</v>
      </c>
      <c r="D98" s="28">
        <v>43198</v>
      </c>
      <c r="F98" t="s">
        <v>370</v>
      </c>
      <c r="G98" t="s">
        <v>370</v>
      </c>
      <c r="H98" s="4"/>
      <c r="I98" s="4" t="s">
        <v>685</v>
      </c>
      <c r="J98" s="87">
        <v>78.977000000000004</v>
      </c>
      <c r="K98" s="87">
        <v>21.422000000000001</v>
      </c>
      <c r="L98" s="87">
        <v>10</v>
      </c>
      <c r="M98" s="11"/>
      <c r="N98" s="4" t="s">
        <v>505</v>
      </c>
      <c r="O98" s="41">
        <v>78.837599999999995</v>
      </c>
      <c r="P98" s="41">
        <v>21.201499999999999</v>
      </c>
      <c r="Q98" s="9" t="s">
        <v>688</v>
      </c>
    </row>
    <row r="99" spans="1:18" x14ac:dyDescent="0.35">
      <c r="A99" s="11" t="s">
        <v>140</v>
      </c>
      <c r="B99" s="29">
        <v>26052</v>
      </c>
      <c r="C99" s="28">
        <v>42818</v>
      </c>
      <c r="D99" s="28">
        <v>43212</v>
      </c>
      <c r="F99" t="s">
        <v>370</v>
      </c>
      <c r="G99" t="s">
        <v>518</v>
      </c>
      <c r="H99" s="4" t="s">
        <v>380</v>
      </c>
      <c r="I99" s="4" t="s">
        <v>476</v>
      </c>
      <c r="J99" s="11">
        <v>78.724000000000004</v>
      </c>
      <c r="K99" s="98">
        <v>14.733000000000001</v>
      </c>
      <c r="L99" s="87">
        <v>7</v>
      </c>
      <c r="M99" s="11">
        <v>1790198</v>
      </c>
      <c r="N99" s="4" t="s">
        <v>453</v>
      </c>
      <c r="O99" s="11">
        <v>78.656999999999996</v>
      </c>
      <c r="P99" s="11">
        <v>16.91</v>
      </c>
      <c r="Q99" s="9" t="s">
        <v>740</v>
      </c>
    </row>
    <row r="100" spans="1:18" x14ac:dyDescent="0.35">
      <c r="A100" s="11" t="s">
        <v>272</v>
      </c>
      <c r="B100" s="29">
        <v>26209</v>
      </c>
      <c r="C100" s="28">
        <v>42823</v>
      </c>
      <c r="D100" s="28">
        <v>43207</v>
      </c>
      <c r="F100" t="s">
        <v>370</v>
      </c>
      <c r="G100" t="s">
        <v>518</v>
      </c>
      <c r="H100" s="4" t="s">
        <v>719</v>
      </c>
      <c r="I100" s="4" t="s">
        <v>438</v>
      </c>
      <c r="J100" s="11">
        <v>77.769000000000005</v>
      </c>
      <c r="K100" s="98">
        <v>18.454999999999998</v>
      </c>
      <c r="L100" s="87">
        <v>15</v>
      </c>
      <c r="M100" s="11" t="s">
        <v>721</v>
      </c>
      <c r="N100" s="4" t="s">
        <v>507</v>
      </c>
      <c r="O100" s="11">
        <v>78.341999999999999</v>
      </c>
      <c r="P100" s="11">
        <v>19.077999999999999</v>
      </c>
      <c r="Q100" s="9" t="s">
        <v>712</v>
      </c>
    </row>
    <row r="101" spans="1:18" x14ac:dyDescent="0.35">
      <c r="A101" s="11" t="s">
        <v>248</v>
      </c>
      <c r="B101" s="29">
        <v>23811</v>
      </c>
      <c r="C101" s="28">
        <v>42838</v>
      </c>
      <c r="D101" s="28">
        <v>43196</v>
      </c>
      <c r="F101" t="s">
        <v>526</v>
      </c>
      <c r="G101" t="s">
        <v>528</v>
      </c>
      <c r="H101" s="4">
        <v>695426</v>
      </c>
      <c r="I101" s="4" t="s">
        <v>680</v>
      </c>
      <c r="J101" s="11">
        <v>77.052000000000007</v>
      </c>
      <c r="K101" s="98">
        <v>17.018000000000001</v>
      </c>
      <c r="L101" s="87">
        <v>12</v>
      </c>
      <c r="M101" s="11">
        <v>1696384</v>
      </c>
      <c r="N101" s="4" t="s">
        <v>441</v>
      </c>
      <c r="O101" s="11">
        <v>77.081800000000001</v>
      </c>
      <c r="P101" s="11">
        <v>16.400700000000001</v>
      </c>
      <c r="Q101" s="9" t="s">
        <v>682</v>
      </c>
    </row>
    <row r="102" spans="1:18" x14ac:dyDescent="0.35">
      <c r="A102" s="11" t="s">
        <v>253</v>
      </c>
      <c r="B102" s="29">
        <v>23732</v>
      </c>
      <c r="C102" s="28">
        <v>42838</v>
      </c>
      <c r="D102" s="28">
        <v>43216</v>
      </c>
      <c r="F102" t="s">
        <v>370</v>
      </c>
      <c r="G102" t="s">
        <v>370</v>
      </c>
      <c r="H102" s="4"/>
      <c r="I102" s="4" t="s">
        <v>477</v>
      </c>
      <c r="J102" s="11">
        <v>77.022999999999996</v>
      </c>
      <c r="K102" s="98">
        <v>16.361999999999998</v>
      </c>
      <c r="L102" s="87">
        <v>15</v>
      </c>
      <c r="M102" s="11"/>
      <c r="N102" s="4" t="s">
        <v>501</v>
      </c>
      <c r="O102" s="11">
        <v>76.992999999999995</v>
      </c>
      <c r="P102" s="11">
        <v>16.252800000000001</v>
      </c>
      <c r="Q102" s="9" t="s">
        <v>669</v>
      </c>
    </row>
    <row r="103" spans="1:18" x14ac:dyDescent="0.35">
      <c r="A103" s="11" t="s">
        <v>273</v>
      </c>
      <c r="B103" s="29">
        <v>23882</v>
      </c>
      <c r="C103" s="28">
        <v>42847</v>
      </c>
      <c r="D103" s="28">
        <v>43214</v>
      </c>
      <c r="F103" t="s">
        <v>370</v>
      </c>
      <c r="G103" t="s">
        <v>518</v>
      </c>
      <c r="H103" s="4">
        <v>695418</v>
      </c>
      <c r="I103" s="4" t="s">
        <v>455</v>
      </c>
      <c r="J103" s="11">
        <v>79.558000000000007</v>
      </c>
      <c r="K103" s="98">
        <v>12.757</v>
      </c>
      <c r="L103" s="87">
        <v>14</v>
      </c>
      <c r="M103" s="11">
        <v>1690376</v>
      </c>
      <c r="N103" s="4" t="s">
        <v>466</v>
      </c>
      <c r="O103" s="11">
        <v>79.656899999999993</v>
      </c>
      <c r="P103" s="11">
        <v>12.3101</v>
      </c>
      <c r="Q103" s="9" t="s">
        <v>758</v>
      </c>
    </row>
    <row r="104" spans="1:18" x14ac:dyDescent="0.35">
      <c r="A104" s="11" t="s">
        <v>233</v>
      </c>
      <c r="B104" s="29">
        <v>23500</v>
      </c>
      <c r="C104" s="28">
        <v>42848</v>
      </c>
      <c r="D104" s="28">
        <v>43207</v>
      </c>
      <c r="F104" t="s">
        <v>370</v>
      </c>
      <c r="G104" t="s">
        <v>526</v>
      </c>
      <c r="H104" s="4" t="s">
        <v>380</v>
      </c>
      <c r="I104" s="4" t="s">
        <v>488</v>
      </c>
      <c r="J104" s="11">
        <v>78.245999999999995</v>
      </c>
      <c r="K104" s="98">
        <v>22.666</v>
      </c>
      <c r="L104" s="87">
        <v>18</v>
      </c>
      <c r="M104" s="11">
        <v>1690374</v>
      </c>
      <c r="N104" s="4" t="s">
        <v>493</v>
      </c>
      <c r="O104" s="11">
        <v>78.116</v>
      </c>
      <c r="P104" s="11">
        <v>23.463999999999999</v>
      </c>
      <c r="Q104" s="9" t="s">
        <v>712</v>
      </c>
    </row>
    <row r="105" spans="1:18" x14ac:dyDescent="0.35">
      <c r="A105" s="11" t="s">
        <v>765</v>
      </c>
      <c r="B105" s="29">
        <v>26079</v>
      </c>
      <c r="C105" s="28">
        <v>41007</v>
      </c>
      <c r="D105" s="28">
        <v>43215</v>
      </c>
      <c r="E105" t="s">
        <v>224</v>
      </c>
      <c r="F105" t="s">
        <v>370</v>
      </c>
      <c r="G105" t="s">
        <v>526</v>
      </c>
      <c r="H105" s="4"/>
      <c r="I105" s="4" t="s">
        <v>455</v>
      </c>
      <c r="J105" s="11">
        <v>79.691000000000003</v>
      </c>
      <c r="K105" s="98">
        <v>13.223000000000001</v>
      </c>
      <c r="L105" s="87">
        <v>10</v>
      </c>
      <c r="M105" s="11"/>
      <c r="N105" s="4" t="s">
        <v>362</v>
      </c>
      <c r="O105" s="31">
        <v>79.334000000000003</v>
      </c>
      <c r="P105" s="31">
        <v>13.8848</v>
      </c>
      <c r="Q105" s="9" t="s">
        <v>766</v>
      </c>
    </row>
    <row r="106" spans="1:18" x14ac:dyDescent="0.35">
      <c r="A106" s="11" t="s">
        <v>632</v>
      </c>
      <c r="B106" s="29">
        <v>26253</v>
      </c>
      <c r="C106" s="28">
        <v>42123</v>
      </c>
      <c r="D106" s="28">
        <v>43209</v>
      </c>
      <c r="F106" t="s">
        <v>370</v>
      </c>
      <c r="G106" t="s">
        <v>518</v>
      </c>
      <c r="H106" s="4"/>
      <c r="I106" s="4" t="s">
        <v>678</v>
      </c>
      <c r="J106" s="11">
        <v>78.192999999999998</v>
      </c>
      <c r="K106" s="98">
        <v>20.361000000000001</v>
      </c>
      <c r="L106" s="87">
        <v>6</v>
      </c>
      <c r="M106" s="11"/>
      <c r="N106" s="4" t="s">
        <v>772</v>
      </c>
      <c r="O106" s="41">
        <v>78.424000000000007</v>
      </c>
      <c r="P106" s="41">
        <v>19.045999999999999</v>
      </c>
      <c r="Q106" s="9" t="s">
        <v>729</v>
      </c>
    </row>
    <row r="107" spans="1:18" x14ac:dyDescent="0.35">
      <c r="A107" s="11" t="s">
        <v>222</v>
      </c>
      <c r="B107" s="29">
        <v>23939</v>
      </c>
      <c r="C107" s="28">
        <v>42115</v>
      </c>
      <c r="D107" s="28">
        <v>43213</v>
      </c>
      <c r="F107" t="s">
        <v>518</v>
      </c>
      <c r="G107" t="s">
        <v>526</v>
      </c>
      <c r="H107" s="4"/>
      <c r="I107" s="4" t="s">
        <v>440</v>
      </c>
      <c r="J107" s="11">
        <v>78.975999999999999</v>
      </c>
      <c r="K107" s="98">
        <v>16.175000000000001</v>
      </c>
      <c r="L107" s="87">
        <v>14</v>
      </c>
      <c r="M107" s="11"/>
      <c r="N107" s="4" t="s">
        <v>362</v>
      </c>
      <c r="O107" s="41">
        <v>79.478999999999999</v>
      </c>
      <c r="P107" s="41">
        <v>13.945</v>
      </c>
      <c r="Q107" s="9" t="s">
        <v>743</v>
      </c>
    </row>
    <row r="108" spans="1:18" x14ac:dyDescent="0.35">
      <c r="A108" s="11" t="s">
        <v>57</v>
      </c>
      <c r="B108" s="29">
        <v>26103</v>
      </c>
      <c r="C108" s="28">
        <v>42474</v>
      </c>
      <c r="D108" s="28">
        <v>43193</v>
      </c>
      <c r="F108" t="s">
        <v>513</v>
      </c>
      <c r="G108" t="s">
        <v>370</v>
      </c>
      <c r="H108" s="4"/>
      <c r="I108" s="4" t="s">
        <v>672</v>
      </c>
      <c r="J108" s="11">
        <v>77.584000000000003</v>
      </c>
      <c r="K108" s="98">
        <v>18.414000000000001</v>
      </c>
      <c r="L108" s="87">
        <v>21</v>
      </c>
      <c r="M108" s="11"/>
      <c r="N108" s="4" t="s">
        <v>405</v>
      </c>
      <c r="O108" s="11">
        <v>77.858000000000004</v>
      </c>
      <c r="P108" s="11">
        <v>18.314</v>
      </c>
      <c r="Q108" s="9"/>
    </row>
    <row r="109" spans="1:18" x14ac:dyDescent="0.35">
      <c r="A109" s="11" t="s">
        <v>225</v>
      </c>
      <c r="B109" s="29">
        <v>23940</v>
      </c>
      <c r="C109" s="28">
        <v>42466</v>
      </c>
      <c r="D109" s="28">
        <v>43214</v>
      </c>
      <c r="F109" t="s">
        <v>370</v>
      </c>
      <c r="G109" t="s">
        <v>526</v>
      </c>
      <c r="H109" s="4">
        <v>684054</v>
      </c>
      <c r="I109" s="4" t="s">
        <v>440</v>
      </c>
      <c r="J109" s="11">
        <v>79.161000000000001</v>
      </c>
      <c r="K109" s="98">
        <v>15.9</v>
      </c>
      <c r="L109" s="87">
        <v>10</v>
      </c>
      <c r="M109" s="11">
        <v>1690012</v>
      </c>
      <c r="N109" s="4" t="s">
        <v>490</v>
      </c>
      <c r="O109" s="11">
        <v>79.983999999999995</v>
      </c>
      <c r="P109" s="11">
        <v>15.999000000000001</v>
      </c>
      <c r="Q109" s="9" t="s">
        <v>761</v>
      </c>
    </row>
    <row r="110" spans="1:18" x14ac:dyDescent="0.35">
      <c r="A110" s="11" t="s">
        <v>737</v>
      </c>
      <c r="B110" s="29">
        <v>26263</v>
      </c>
      <c r="C110" s="28">
        <v>42467</v>
      </c>
      <c r="D110" s="28">
        <v>43210</v>
      </c>
      <c r="F110" t="s">
        <v>370</v>
      </c>
      <c r="G110" t="s">
        <v>370</v>
      </c>
      <c r="H110" s="4"/>
      <c r="I110" s="4" t="s">
        <v>685</v>
      </c>
      <c r="J110" s="11">
        <v>78.959999999999994</v>
      </c>
      <c r="K110" s="98">
        <v>20.824000000000002</v>
      </c>
      <c r="L110" s="87">
        <v>9</v>
      </c>
      <c r="M110" s="11"/>
      <c r="N110" s="4" t="s">
        <v>773</v>
      </c>
      <c r="O110" s="11">
        <v>79.096999999999994</v>
      </c>
      <c r="P110" s="11">
        <v>19.835999999999999</v>
      </c>
      <c r="Q110" s="9"/>
    </row>
    <row r="111" spans="1:18" x14ac:dyDescent="0.35">
      <c r="A111" s="11" t="s">
        <v>206</v>
      </c>
      <c r="B111" s="29">
        <v>23944</v>
      </c>
      <c r="C111" s="28">
        <v>42474</v>
      </c>
      <c r="D111" s="28">
        <v>43193</v>
      </c>
      <c r="F111" t="s">
        <v>526</v>
      </c>
      <c r="G111" t="s">
        <v>526</v>
      </c>
      <c r="H111" s="4"/>
      <c r="I111" s="4" t="s">
        <v>375</v>
      </c>
      <c r="J111" s="11">
        <v>77.891999999999996</v>
      </c>
      <c r="K111" s="98">
        <v>18.13</v>
      </c>
      <c r="L111" s="87">
        <v>15</v>
      </c>
      <c r="M111" s="11"/>
      <c r="N111" s="4" t="s">
        <v>375</v>
      </c>
      <c r="O111" s="11">
        <v>77.906000000000006</v>
      </c>
      <c r="P111" s="11">
        <v>18.170000000000002</v>
      </c>
      <c r="Q111" s="9"/>
    </row>
    <row r="112" spans="1:18" x14ac:dyDescent="0.35">
      <c r="A112" s="11" t="s">
        <v>255</v>
      </c>
      <c r="B112" s="29">
        <v>23689</v>
      </c>
      <c r="C112" s="28">
        <v>42465</v>
      </c>
      <c r="D112" s="28">
        <v>43214</v>
      </c>
      <c r="F112" t="s">
        <v>370</v>
      </c>
      <c r="G112" t="s">
        <v>526</v>
      </c>
      <c r="H112" s="4">
        <v>689059</v>
      </c>
      <c r="I112" s="4" t="s">
        <v>362</v>
      </c>
      <c r="J112" s="11">
        <v>79.471000000000004</v>
      </c>
      <c r="K112" s="98">
        <v>13.795999999999999</v>
      </c>
      <c r="L112" s="87">
        <v>16</v>
      </c>
      <c r="M112" s="11">
        <v>1690003</v>
      </c>
      <c r="N112" s="4" t="s">
        <v>362</v>
      </c>
      <c r="O112" s="11">
        <v>79.497</v>
      </c>
      <c r="P112" s="11">
        <v>13.917999999999999</v>
      </c>
      <c r="Q112" s="9" t="s">
        <v>754</v>
      </c>
    </row>
    <row r="113" spans="1:26" x14ac:dyDescent="0.35">
      <c r="A113" s="11" t="s">
        <v>747</v>
      </c>
      <c r="B113" s="29">
        <v>23802</v>
      </c>
      <c r="C113" s="28">
        <v>42466</v>
      </c>
      <c r="D113" s="28">
        <v>43213</v>
      </c>
      <c r="F113" t="s">
        <v>370</v>
      </c>
      <c r="G113" t="s">
        <v>370</v>
      </c>
      <c r="H113" s="4"/>
      <c r="I113" s="4" t="s">
        <v>412</v>
      </c>
      <c r="J113" s="11">
        <v>79.239000000000004</v>
      </c>
      <c r="K113" s="98">
        <v>16.065000000000001</v>
      </c>
      <c r="L113" s="87">
        <v>15</v>
      </c>
      <c r="M113" s="11"/>
      <c r="N113" s="4" t="s">
        <v>774</v>
      </c>
      <c r="O113" s="11">
        <v>79.14</v>
      </c>
      <c r="P113" s="11">
        <v>16.244</v>
      </c>
      <c r="Q113" s="9" t="s">
        <v>748</v>
      </c>
    </row>
    <row r="114" spans="1:26" x14ac:dyDescent="0.35">
      <c r="A114" s="56" t="s">
        <v>271</v>
      </c>
      <c r="B114" s="29">
        <v>23952</v>
      </c>
      <c r="C114" s="28">
        <v>42476</v>
      </c>
      <c r="D114" s="28">
        <v>43200</v>
      </c>
      <c r="F114" t="s">
        <v>370</v>
      </c>
      <c r="G114" t="s">
        <v>518</v>
      </c>
      <c r="H114" s="4">
        <v>683533</v>
      </c>
      <c r="I114" s="4" t="s">
        <v>690</v>
      </c>
      <c r="J114" s="17">
        <v>78.494</v>
      </c>
      <c r="K114" s="98">
        <v>20.119</v>
      </c>
      <c r="L114" s="87">
        <v>10</v>
      </c>
      <c r="M114" s="11" t="s">
        <v>216</v>
      </c>
      <c r="N114" s="4" t="s">
        <v>444</v>
      </c>
      <c r="O114" s="11">
        <v>78.544499999999999</v>
      </c>
      <c r="P114" s="11">
        <v>20.7319</v>
      </c>
      <c r="Q114" s="9" t="s">
        <v>692</v>
      </c>
    </row>
    <row r="115" spans="1:26" x14ac:dyDescent="0.35">
      <c r="A115" s="11" t="s">
        <v>697</v>
      </c>
      <c r="B115" s="29">
        <v>23977</v>
      </c>
      <c r="C115" s="28">
        <v>42475</v>
      </c>
      <c r="D115" s="28">
        <v>43200</v>
      </c>
      <c r="F115" t="s">
        <v>513</v>
      </c>
      <c r="G115" t="s">
        <v>370</v>
      </c>
      <c r="H115" s="4"/>
      <c r="I115" s="4" t="s">
        <v>695</v>
      </c>
      <c r="J115" s="11">
        <v>22.32</v>
      </c>
      <c r="K115" s="98">
        <v>77.463999999999999</v>
      </c>
      <c r="L115" s="87">
        <v>11</v>
      </c>
      <c r="M115" s="11"/>
      <c r="N115" s="4" t="s">
        <v>426</v>
      </c>
      <c r="O115" s="11">
        <v>77.522000000000006</v>
      </c>
      <c r="P115" s="11">
        <v>22.803000000000001</v>
      </c>
      <c r="Q115" s="9"/>
    </row>
    <row r="117" spans="1:26" x14ac:dyDescent="0.35">
      <c r="F117" t="s">
        <v>803</v>
      </c>
      <c r="G117" t="s">
        <v>804</v>
      </c>
      <c r="N117" s="85" t="s">
        <v>803</v>
      </c>
    </row>
    <row r="118" spans="1:26" x14ac:dyDescent="0.35">
      <c r="A118" s="17" t="s">
        <v>13</v>
      </c>
      <c r="B118" s="101">
        <v>26193</v>
      </c>
      <c r="C118" s="51">
        <v>41526</v>
      </c>
      <c r="D118" s="51">
        <v>43558</v>
      </c>
      <c r="F118" t="s">
        <v>518</v>
      </c>
      <c r="G118" s="39" t="s">
        <v>370</v>
      </c>
      <c r="H118" s="39"/>
      <c r="I118" s="39" t="s">
        <v>782</v>
      </c>
      <c r="J118" s="17" t="s">
        <v>783</v>
      </c>
      <c r="K118" s="17" t="s">
        <v>784</v>
      </c>
      <c r="L118" s="34">
        <v>15</v>
      </c>
      <c r="M118" s="17"/>
      <c r="N118" s="39" t="s">
        <v>505</v>
      </c>
      <c r="O118" s="41">
        <v>78.842799999999997</v>
      </c>
      <c r="P118" s="41">
        <v>21.057400000000001</v>
      </c>
      <c r="Q118" s="10" t="s">
        <v>800</v>
      </c>
    </row>
    <row r="119" spans="1:26" x14ac:dyDescent="0.35">
      <c r="A119" s="17" t="s">
        <v>245</v>
      </c>
      <c r="B119" s="52">
        <v>23479</v>
      </c>
      <c r="C119" s="51">
        <v>42821</v>
      </c>
      <c r="D119" s="51">
        <v>43555</v>
      </c>
      <c r="E119" s="78">
        <v>42996</v>
      </c>
      <c r="F119" t="s">
        <v>801</v>
      </c>
      <c r="G119" s="39" t="s">
        <v>528</v>
      </c>
      <c r="H119" s="39"/>
      <c r="I119" s="39" t="s">
        <v>419</v>
      </c>
      <c r="J119" s="17" t="s">
        <v>785</v>
      </c>
      <c r="K119" s="17" t="s">
        <v>786</v>
      </c>
      <c r="L119" s="34">
        <v>21</v>
      </c>
      <c r="M119" s="39"/>
      <c r="N119" s="39" t="s">
        <v>497</v>
      </c>
      <c r="O119" s="17">
        <v>78.308000000000007</v>
      </c>
      <c r="P119" s="17">
        <v>18.881</v>
      </c>
      <c r="Q119" s="39"/>
    </row>
    <row r="120" spans="1:26" x14ac:dyDescent="0.35">
      <c r="A120" s="17" t="s">
        <v>802</v>
      </c>
      <c r="B120" s="52">
        <v>23479</v>
      </c>
      <c r="C120" s="51">
        <v>42123</v>
      </c>
      <c r="D120" s="51">
        <v>43555</v>
      </c>
      <c r="E120" s="78">
        <v>42417</v>
      </c>
      <c r="F120" t="s">
        <v>526</v>
      </c>
      <c r="G120" s="39" t="s">
        <v>528</v>
      </c>
      <c r="H120" s="39"/>
      <c r="I120" s="39" t="s">
        <v>419</v>
      </c>
      <c r="J120" s="17" t="s">
        <v>785</v>
      </c>
      <c r="K120" s="17" t="s">
        <v>786</v>
      </c>
      <c r="L120" s="34">
        <v>21</v>
      </c>
      <c r="M120" s="39"/>
      <c r="N120" s="39" t="s">
        <v>419</v>
      </c>
      <c r="O120" s="41">
        <v>78.53</v>
      </c>
      <c r="P120" s="41">
        <v>18.88</v>
      </c>
      <c r="Q120" s="39"/>
    </row>
    <row r="121" spans="1:26" x14ac:dyDescent="0.35">
      <c r="A121" s="17" t="s">
        <v>277</v>
      </c>
      <c r="B121" s="52">
        <v>26131</v>
      </c>
      <c r="C121" s="51">
        <v>42835</v>
      </c>
      <c r="D121" s="51">
        <v>43562</v>
      </c>
      <c r="F121" t="s">
        <v>528</v>
      </c>
      <c r="G121" s="39" t="s">
        <v>370</v>
      </c>
      <c r="H121" s="39">
        <v>695423</v>
      </c>
      <c r="I121" s="39" t="s">
        <v>477</v>
      </c>
      <c r="J121" s="17" t="s">
        <v>787</v>
      </c>
      <c r="K121" s="17" t="s">
        <v>788</v>
      </c>
      <c r="L121" s="34">
        <v>13</v>
      </c>
      <c r="M121" s="17" t="s">
        <v>216</v>
      </c>
      <c r="N121" s="39" t="s">
        <v>510</v>
      </c>
      <c r="O121" s="17">
        <v>77.515600000000006</v>
      </c>
      <c r="P121" s="17">
        <v>15.989000000000001</v>
      </c>
      <c r="Q121" s="10" t="s">
        <v>797</v>
      </c>
    </row>
    <row r="122" spans="1:26" x14ac:dyDescent="0.35">
      <c r="A122" s="17" t="s">
        <v>736</v>
      </c>
      <c r="B122" s="101">
        <v>26263</v>
      </c>
      <c r="C122" s="51">
        <v>43210</v>
      </c>
      <c r="D122" s="51">
        <v>43577</v>
      </c>
      <c r="F122" t="s">
        <v>370</v>
      </c>
      <c r="G122" s="39" t="s">
        <v>370</v>
      </c>
      <c r="H122" s="39"/>
      <c r="I122" s="39" t="s">
        <v>470</v>
      </c>
      <c r="J122" s="17" t="s">
        <v>789</v>
      </c>
      <c r="K122" s="17" t="s">
        <v>790</v>
      </c>
      <c r="L122" s="34">
        <v>10</v>
      </c>
      <c r="M122" s="17"/>
      <c r="N122" s="39" t="s">
        <v>685</v>
      </c>
      <c r="O122" s="17">
        <v>78.959999999999994</v>
      </c>
      <c r="P122" s="17">
        <v>20.824000000000002</v>
      </c>
      <c r="Q122" s="10" t="s">
        <v>798</v>
      </c>
    </row>
    <row r="123" spans="1:26" x14ac:dyDescent="0.35">
      <c r="A123" s="17" t="s">
        <v>676</v>
      </c>
      <c r="B123" s="101">
        <v>26110</v>
      </c>
      <c r="C123" s="51">
        <v>43194</v>
      </c>
      <c r="D123" s="51">
        <v>43563</v>
      </c>
      <c r="F123" t="s">
        <v>370</v>
      </c>
      <c r="G123" s="39" t="s">
        <v>370</v>
      </c>
      <c r="H123" s="39">
        <v>700871</v>
      </c>
      <c r="I123" s="39" t="s">
        <v>497</v>
      </c>
      <c r="J123" s="17" t="s">
        <v>791</v>
      </c>
      <c r="K123" s="17" t="s">
        <v>792</v>
      </c>
      <c r="L123" s="34">
        <v>7</v>
      </c>
      <c r="M123" s="17">
        <v>1690029</v>
      </c>
      <c r="N123" s="39" t="s">
        <v>675</v>
      </c>
      <c r="O123" s="17">
        <v>78.552000000000007</v>
      </c>
      <c r="P123" s="17">
        <v>19.161000000000001</v>
      </c>
      <c r="Q123" s="10" t="s">
        <v>805</v>
      </c>
    </row>
    <row r="124" spans="1:26" x14ac:dyDescent="0.35">
      <c r="A124" s="17" t="s">
        <v>681</v>
      </c>
      <c r="B124" s="101">
        <v>23811</v>
      </c>
      <c r="C124" s="51">
        <v>43196</v>
      </c>
      <c r="D124" s="51">
        <v>43562</v>
      </c>
      <c r="F124" t="s">
        <v>528</v>
      </c>
      <c r="G124" s="39" t="s">
        <v>370</v>
      </c>
      <c r="H124" s="39">
        <v>695435</v>
      </c>
      <c r="I124" s="39" t="s">
        <v>477</v>
      </c>
      <c r="J124" s="17" t="s">
        <v>793</v>
      </c>
      <c r="K124" s="17" t="s">
        <v>794</v>
      </c>
      <c r="L124" s="34">
        <v>13</v>
      </c>
      <c r="M124" s="17">
        <v>1390368</v>
      </c>
      <c r="N124" s="39" t="s">
        <v>680</v>
      </c>
      <c r="O124" s="17">
        <v>77.052000000000007</v>
      </c>
      <c r="P124" s="17">
        <v>17.018000000000001</v>
      </c>
      <c r="Q124" s="39" t="s">
        <v>806</v>
      </c>
      <c r="R124" s="17" t="s">
        <v>807</v>
      </c>
    </row>
    <row r="125" spans="1:26" x14ac:dyDescent="0.35">
      <c r="A125" s="17" t="s">
        <v>69</v>
      </c>
      <c r="B125" s="52">
        <v>26084</v>
      </c>
      <c r="C125" s="51">
        <v>42469</v>
      </c>
      <c r="D125" s="51">
        <v>43577</v>
      </c>
      <c r="F125" t="s">
        <v>518</v>
      </c>
      <c r="G125" s="39" t="s">
        <v>370</v>
      </c>
      <c r="H125" s="39">
        <v>689056</v>
      </c>
      <c r="I125" s="39" t="s">
        <v>505</v>
      </c>
      <c r="J125" s="17" t="s">
        <v>795</v>
      </c>
      <c r="K125" s="17" t="s">
        <v>796</v>
      </c>
      <c r="L125" s="34">
        <v>15</v>
      </c>
      <c r="M125" s="17" t="s">
        <v>216</v>
      </c>
      <c r="N125" s="39" t="s">
        <v>413</v>
      </c>
      <c r="O125" s="17">
        <v>78.887</v>
      </c>
      <c r="P125" s="17">
        <v>21.486000000000001</v>
      </c>
      <c r="Q125" s="10" t="s">
        <v>799</v>
      </c>
      <c r="X125" t="s">
        <v>370</v>
      </c>
      <c r="Y125" t="s">
        <v>370</v>
      </c>
      <c r="Z125" t="s">
        <v>816</v>
      </c>
    </row>
    <row r="128" spans="1:26" x14ac:dyDescent="0.35">
      <c r="A128" t="s">
        <v>632</v>
      </c>
      <c r="B128" t="s">
        <v>633</v>
      </c>
      <c r="C128" s="28">
        <v>42123</v>
      </c>
      <c r="D128" s="84"/>
      <c r="L128">
        <v>6</v>
      </c>
      <c r="R128" t="s">
        <v>634</v>
      </c>
    </row>
    <row r="129" spans="1:18" x14ac:dyDescent="0.35">
      <c r="A129" t="s">
        <v>16</v>
      </c>
      <c r="B129">
        <v>26010</v>
      </c>
      <c r="R129" t="s">
        <v>635</v>
      </c>
    </row>
    <row r="131" spans="1:18" x14ac:dyDescent="0.35">
      <c r="A131" t="s">
        <v>521</v>
      </c>
    </row>
    <row r="132" spans="1:18" x14ac:dyDescent="0.35">
      <c r="A132" t="s">
        <v>10</v>
      </c>
      <c r="B132" t="s">
        <v>519</v>
      </c>
      <c r="C132" s="28">
        <v>41019</v>
      </c>
      <c r="D132" s="28">
        <v>41373</v>
      </c>
      <c r="F132" t="s">
        <v>522</v>
      </c>
      <c r="G132" t="s">
        <v>522</v>
      </c>
      <c r="H132" t="s">
        <v>522</v>
      </c>
      <c r="I132" s="4" t="s">
        <v>523</v>
      </c>
      <c r="J132" s="31">
        <v>76.777000000000001</v>
      </c>
      <c r="K132" s="31">
        <v>17.376000000000001</v>
      </c>
      <c r="L132">
        <v>7</v>
      </c>
    </row>
    <row r="141" spans="1:18" x14ac:dyDescent="0.35">
      <c r="A141" t="s">
        <v>775</v>
      </c>
      <c r="B141" t="s">
        <v>776</v>
      </c>
      <c r="C141" t="s">
        <v>777</v>
      </c>
      <c r="D141" t="s">
        <v>777</v>
      </c>
      <c r="I141" t="s">
        <v>778</v>
      </c>
      <c r="R141" t="s">
        <v>779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F56F-8A3D-43B5-9307-8EE31EBBAD29}">
  <dimension ref="A1:AH190"/>
  <sheetViews>
    <sheetView tabSelected="1" topLeftCell="G1" workbookViewId="0">
      <pane ySplit="1" topLeftCell="A161" activePane="bottomLeft" state="frozen"/>
      <selection pane="bottomLeft" activeCell="AA166" sqref="AA166"/>
    </sheetView>
  </sheetViews>
  <sheetFormatPr defaultRowHeight="14.5" x14ac:dyDescent="0.35"/>
  <cols>
    <col min="2" max="2" width="7.1796875" customWidth="1"/>
    <col min="3" max="3" width="11.453125" customWidth="1"/>
    <col min="4" max="4" width="12.81640625" customWidth="1"/>
    <col min="5" max="5" width="5.54296875" customWidth="1"/>
    <col min="6" max="6" width="15.453125" customWidth="1"/>
    <col min="7" max="7" width="6.1796875" customWidth="1"/>
    <col min="8" max="8" width="7.26953125" customWidth="1"/>
    <col min="9" max="9" width="7.453125" customWidth="1"/>
    <col min="10" max="10" width="4.26953125" customWidth="1"/>
    <col min="11" max="11" width="1.7265625" customWidth="1"/>
    <col min="12" max="12" width="5" customWidth="1"/>
    <col min="13" max="13" width="4.81640625" customWidth="1"/>
    <col min="14" max="14" width="4.1796875" customWidth="1"/>
    <col min="15" max="15" width="1.453125" customWidth="1"/>
    <col min="16" max="16" width="0.7265625" customWidth="1"/>
    <col min="17" max="17" width="1.7265625" customWidth="1"/>
    <col min="18" max="18" width="1.54296875" customWidth="1"/>
    <col min="19" max="19" width="1.7265625" customWidth="1"/>
    <col min="20" max="23" width="0.453125" customWidth="1"/>
    <col min="24" max="24" width="6.1796875" customWidth="1"/>
    <col min="25" max="25" width="6" customWidth="1"/>
    <col min="26" max="26" width="7.54296875" customWidth="1"/>
    <col min="27" max="27" width="8.81640625" customWidth="1"/>
    <col min="28" max="28" width="7.7265625" customWidth="1"/>
    <col min="29" max="29" width="6.26953125" customWidth="1"/>
    <col min="30" max="30" width="5.7265625" customWidth="1"/>
    <col min="31" max="31" width="6.26953125" customWidth="1"/>
    <col min="32" max="32" width="5.81640625" customWidth="1"/>
  </cols>
  <sheetData>
    <row r="1" spans="1:33" s="113" customFormat="1" x14ac:dyDescent="0.35">
      <c r="A1" s="113" t="s">
        <v>0</v>
      </c>
      <c r="B1" s="113" t="s">
        <v>1</v>
      </c>
      <c r="C1" s="113" t="s">
        <v>2</v>
      </c>
      <c r="D1" s="113" t="s">
        <v>3</v>
      </c>
      <c r="E1" s="97" t="s">
        <v>857</v>
      </c>
      <c r="F1" s="113" t="s">
        <v>4</v>
      </c>
      <c r="G1" s="113" t="s">
        <v>872</v>
      </c>
      <c r="H1" s="113" t="s">
        <v>873</v>
      </c>
      <c r="I1" s="113" t="s">
        <v>532</v>
      </c>
      <c r="J1" s="113" t="s">
        <v>514</v>
      </c>
      <c r="K1" s="113" t="s">
        <v>515</v>
      </c>
      <c r="L1" s="113" t="s">
        <v>516</v>
      </c>
      <c r="M1" s="113" t="s">
        <v>520</v>
      </c>
      <c r="N1" s="113" t="s">
        <v>560</v>
      </c>
      <c r="O1" s="113" t="s">
        <v>561</v>
      </c>
      <c r="T1" s="113" t="s">
        <v>909</v>
      </c>
      <c r="U1" s="113" t="s">
        <v>908</v>
      </c>
      <c r="V1" s="113" t="s">
        <v>907</v>
      </c>
      <c r="W1" s="113" t="s">
        <v>906</v>
      </c>
      <c r="X1" s="113" t="s">
        <v>869</v>
      </c>
      <c r="Y1" s="113" t="s">
        <v>808</v>
      </c>
      <c r="Z1" s="113" t="s">
        <v>809</v>
      </c>
      <c r="AA1" s="113" t="s">
        <v>810</v>
      </c>
      <c r="AB1" s="113" t="s">
        <v>811</v>
      </c>
      <c r="AC1" s="113" t="s">
        <v>812</v>
      </c>
      <c r="AD1" s="113" t="s">
        <v>813</v>
      </c>
      <c r="AE1" s="113" t="s">
        <v>814</v>
      </c>
      <c r="AF1" s="113" t="s">
        <v>815</v>
      </c>
      <c r="AG1" s="97" t="s">
        <v>1023</v>
      </c>
    </row>
    <row r="2" spans="1:33" s="113" customFormat="1" x14ac:dyDescent="0.35">
      <c r="A2" s="113" t="s">
        <v>14</v>
      </c>
      <c r="B2" s="113">
        <v>7951</v>
      </c>
      <c r="C2" s="114">
        <v>41007</v>
      </c>
      <c r="D2" s="114">
        <v>41378</v>
      </c>
      <c r="E2" s="114"/>
      <c r="G2" s="113" t="s">
        <v>370</v>
      </c>
      <c r="H2" s="113" t="s">
        <v>370</v>
      </c>
      <c r="I2" s="113" t="s">
        <v>512</v>
      </c>
      <c r="J2" s="115" t="s">
        <v>362</v>
      </c>
      <c r="K2" s="116">
        <v>79.665000000000006</v>
      </c>
      <c r="L2" s="116">
        <v>13.659000000000001</v>
      </c>
      <c r="M2" s="113">
        <v>26</v>
      </c>
      <c r="O2" s="115" t="s">
        <v>645</v>
      </c>
      <c r="P2" s="116">
        <v>79.311300000000003</v>
      </c>
      <c r="Q2" s="116">
        <v>14.043900000000001</v>
      </c>
      <c r="Z2" s="113" t="s">
        <v>370</v>
      </c>
    </row>
    <row r="3" spans="1:33" s="113" customFormat="1" x14ac:dyDescent="0.35">
      <c r="A3" s="113" t="s">
        <v>18</v>
      </c>
      <c r="B3" s="113">
        <v>7951</v>
      </c>
      <c r="C3" s="114">
        <v>41378</v>
      </c>
      <c r="D3" s="84">
        <v>41527</v>
      </c>
      <c r="E3" s="84"/>
      <c r="G3" s="113" t="s">
        <v>370</v>
      </c>
      <c r="H3" s="113" t="s">
        <v>370</v>
      </c>
      <c r="I3" s="113">
        <v>669454</v>
      </c>
      <c r="J3" s="85" t="s">
        <v>542</v>
      </c>
      <c r="K3" s="86">
        <v>80.168819999999997</v>
      </c>
      <c r="L3" s="86">
        <v>18.736539</v>
      </c>
      <c r="M3" s="113">
        <v>26</v>
      </c>
      <c r="O3" s="115" t="s">
        <v>362</v>
      </c>
      <c r="P3" s="116">
        <v>79.665000000000006</v>
      </c>
      <c r="Q3" s="116">
        <v>13.659000000000001</v>
      </c>
      <c r="R3" s="113" t="s">
        <v>781</v>
      </c>
    </row>
    <row r="4" spans="1:33" s="113" customFormat="1" x14ac:dyDescent="0.35">
      <c r="C4" s="114"/>
      <c r="D4" s="84"/>
      <c r="E4" s="84"/>
      <c r="J4" s="85"/>
      <c r="K4" s="86"/>
      <c r="L4" s="86"/>
      <c r="O4" s="115"/>
      <c r="P4" s="116"/>
      <c r="Q4" s="116"/>
      <c r="Z4" s="113" t="s">
        <v>370</v>
      </c>
    </row>
    <row r="5" spans="1:33" s="113" customFormat="1" x14ac:dyDescent="0.35">
      <c r="A5" s="113">
        <v>1907</v>
      </c>
      <c r="B5" s="113">
        <v>23219</v>
      </c>
      <c r="C5" s="84">
        <v>41167</v>
      </c>
      <c r="D5" s="84">
        <v>41753</v>
      </c>
      <c r="E5" s="84"/>
      <c r="G5" s="113" t="s">
        <v>526</v>
      </c>
      <c r="H5" s="113" t="s">
        <v>370</v>
      </c>
      <c r="I5" s="113" t="s">
        <v>512</v>
      </c>
      <c r="J5" s="85" t="s">
        <v>460</v>
      </c>
      <c r="K5" s="86">
        <v>78.311000000000007</v>
      </c>
      <c r="L5" s="86">
        <v>22.666</v>
      </c>
      <c r="M5" s="113">
        <v>20</v>
      </c>
      <c r="N5" s="87"/>
      <c r="O5" s="85" t="s">
        <v>648</v>
      </c>
      <c r="P5" s="110">
        <v>78.1297</v>
      </c>
      <c r="Q5" s="110">
        <v>22.384699999999999</v>
      </c>
      <c r="Z5" s="97" t="s">
        <v>370</v>
      </c>
      <c r="AA5" s="113" t="s">
        <v>816</v>
      </c>
    </row>
    <row r="6" spans="1:33" s="113" customFormat="1" x14ac:dyDescent="0.35">
      <c r="C6" s="84"/>
      <c r="D6" s="84"/>
      <c r="E6" s="84"/>
      <c r="J6" s="85"/>
      <c r="K6" s="86"/>
      <c r="L6" s="86"/>
      <c r="N6" s="87"/>
      <c r="O6" s="85"/>
      <c r="P6" s="110"/>
      <c r="Q6" s="110"/>
      <c r="AA6" s="113" t="s">
        <v>912</v>
      </c>
    </row>
    <row r="7" spans="1:33" s="113" customFormat="1" x14ac:dyDescent="0.35">
      <c r="A7" s="113" t="s">
        <v>83</v>
      </c>
      <c r="B7" s="113">
        <v>23479</v>
      </c>
      <c r="C7" s="84">
        <v>41020</v>
      </c>
      <c r="D7" s="84">
        <v>42123</v>
      </c>
      <c r="E7" s="84"/>
      <c r="G7" s="113" t="s">
        <v>526</v>
      </c>
      <c r="H7" s="113" t="s">
        <v>526</v>
      </c>
      <c r="I7" s="113" t="s">
        <v>563</v>
      </c>
      <c r="J7" s="85" t="s">
        <v>419</v>
      </c>
      <c r="K7" s="86">
        <v>78.53</v>
      </c>
      <c r="L7" s="86">
        <v>18.88</v>
      </c>
      <c r="M7" s="113">
        <v>17</v>
      </c>
      <c r="O7" s="85" t="s">
        <v>562</v>
      </c>
      <c r="P7" s="110">
        <v>78.478999999999999</v>
      </c>
      <c r="Q7" s="110">
        <v>19.084</v>
      </c>
      <c r="Y7" s="139"/>
      <c r="Z7" s="113" t="s">
        <v>816</v>
      </c>
      <c r="AA7" s="113" t="s">
        <v>816</v>
      </c>
      <c r="AB7" s="113" t="s">
        <v>816</v>
      </c>
    </row>
    <row r="8" spans="1:33" s="113" customFormat="1" x14ac:dyDescent="0.35">
      <c r="A8" s="117" t="s">
        <v>246</v>
      </c>
      <c r="B8" s="113">
        <v>23479</v>
      </c>
      <c r="C8" s="84">
        <v>42123</v>
      </c>
      <c r="D8" s="84">
        <v>42821</v>
      </c>
      <c r="E8" s="84"/>
      <c r="F8" s="84">
        <v>42821</v>
      </c>
      <c r="G8" s="113" t="s">
        <v>526</v>
      </c>
      <c r="H8" s="113" t="s">
        <v>619</v>
      </c>
      <c r="I8" s="102">
        <v>683524</v>
      </c>
      <c r="J8" s="85" t="s">
        <v>497</v>
      </c>
      <c r="K8" s="87">
        <v>78.308000000000007</v>
      </c>
      <c r="L8" s="87">
        <v>18.881</v>
      </c>
      <c r="M8" s="113">
        <v>19</v>
      </c>
      <c r="N8" s="87" t="s">
        <v>620</v>
      </c>
      <c r="O8" s="85" t="s">
        <v>419</v>
      </c>
      <c r="P8" s="86">
        <v>78.53</v>
      </c>
      <c r="Q8" s="86">
        <v>18.88</v>
      </c>
      <c r="AC8" s="97" t="s">
        <v>370</v>
      </c>
      <c r="AD8" s="97" t="s">
        <v>370</v>
      </c>
    </row>
    <row r="9" spans="1:33" s="113" customFormat="1" x14ac:dyDescent="0.35">
      <c r="A9" s="102" t="s">
        <v>245</v>
      </c>
      <c r="B9" s="105">
        <v>23479</v>
      </c>
      <c r="C9" s="83">
        <v>42821</v>
      </c>
      <c r="D9" s="83">
        <v>43555</v>
      </c>
      <c r="E9" s="83"/>
      <c r="F9" s="134">
        <v>42996</v>
      </c>
      <c r="G9" s="113" t="s">
        <v>801</v>
      </c>
      <c r="H9" s="107" t="s">
        <v>528</v>
      </c>
      <c r="I9" s="107"/>
      <c r="J9" s="107" t="s">
        <v>419</v>
      </c>
      <c r="K9" s="102" t="s">
        <v>785</v>
      </c>
      <c r="L9" s="102" t="s">
        <v>786</v>
      </c>
      <c r="M9" s="111">
        <v>21</v>
      </c>
      <c r="N9" s="107"/>
      <c r="O9" s="107" t="s">
        <v>497</v>
      </c>
      <c r="P9" s="102">
        <v>78.308000000000007</v>
      </c>
      <c r="Q9" s="102">
        <v>18.881</v>
      </c>
      <c r="R9" s="107"/>
      <c r="AE9" s="113" t="s">
        <v>522</v>
      </c>
      <c r="AF9" s="113" t="s">
        <v>522</v>
      </c>
    </row>
    <row r="10" spans="1:33" s="113" customFormat="1" x14ac:dyDescent="0.35">
      <c r="A10" s="102" t="s">
        <v>802</v>
      </c>
      <c r="B10" s="105">
        <v>23479</v>
      </c>
      <c r="C10" s="83">
        <v>42123</v>
      </c>
      <c r="D10" s="83">
        <v>43555</v>
      </c>
      <c r="E10" s="83"/>
      <c r="F10" s="125">
        <v>42417</v>
      </c>
      <c r="G10" s="113" t="s">
        <v>526</v>
      </c>
      <c r="H10" s="107" t="s">
        <v>528</v>
      </c>
      <c r="I10" s="107"/>
      <c r="J10" s="107" t="s">
        <v>419</v>
      </c>
      <c r="K10" s="102" t="s">
        <v>785</v>
      </c>
      <c r="L10" s="102" t="s">
        <v>786</v>
      </c>
      <c r="M10" s="87">
        <v>21</v>
      </c>
      <c r="N10" s="107"/>
      <c r="O10" s="107" t="s">
        <v>419</v>
      </c>
      <c r="P10" s="86">
        <v>78.53</v>
      </c>
      <c r="Q10" s="86">
        <v>18.88</v>
      </c>
      <c r="R10" s="107"/>
    </row>
    <row r="11" spans="1:33" s="113" customFormat="1" x14ac:dyDescent="0.35">
      <c r="A11" s="102"/>
      <c r="B11" s="105"/>
      <c r="C11" s="83"/>
      <c r="D11" s="83"/>
      <c r="E11" s="83"/>
      <c r="H11" s="107"/>
      <c r="I11" s="107"/>
      <c r="J11" s="107"/>
      <c r="K11" s="102"/>
      <c r="L11" s="102"/>
      <c r="M11" s="87"/>
      <c r="N11" s="107"/>
      <c r="O11" s="107"/>
      <c r="P11" s="86"/>
      <c r="Q11" s="86"/>
      <c r="R11" s="107"/>
      <c r="Z11" s="113" t="s">
        <v>816</v>
      </c>
      <c r="AA11" s="113" t="s">
        <v>816</v>
      </c>
      <c r="AB11" s="113" t="s">
        <v>816</v>
      </c>
      <c r="AC11" s="113" t="s">
        <v>370</v>
      </c>
      <c r="AD11" s="113" t="s">
        <v>370</v>
      </c>
      <c r="AE11" s="126" t="s">
        <v>816</v>
      </c>
      <c r="AF11" s="126" t="s">
        <v>370</v>
      </c>
    </row>
    <row r="12" spans="1:33" s="113" customFormat="1" x14ac:dyDescent="0.35">
      <c r="A12" s="102"/>
      <c r="B12" s="105"/>
      <c r="C12" s="83"/>
      <c r="D12" s="83"/>
      <c r="E12" s="83"/>
      <c r="H12" s="107"/>
      <c r="I12" s="107"/>
      <c r="J12" s="107"/>
      <c r="K12" s="102"/>
      <c r="L12" s="102"/>
      <c r="M12" s="87"/>
      <c r="N12" s="107"/>
      <c r="O12" s="107"/>
      <c r="P12" s="86"/>
      <c r="Q12" s="86"/>
      <c r="R12" s="107"/>
      <c r="Z12" s="113" t="s">
        <v>853</v>
      </c>
      <c r="AA12" s="113" t="s">
        <v>833</v>
      </c>
      <c r="AB12" s="113" t="s">
        <v>851</v>
      </c>
    </row>
    <row r="13" spans="1:33" s="113" customFormat="1" x14ac:dyDescent="0.35">
      <c r="A13" s="102"/>
      <c r="B13" s="105"/>
      <c r="C13" s="83"/>
      <c r="D13" s="83"/>
      <c r="E13" s="83"/>
      <c r="H13" s="107"/>
      <c r="I13" s="107"/>
      <c r="J13" s="107"/>
      <c r="K13" s="102"/>
      <c r="L13" s="102"/>
      <c r="M13" s="87"/>
      <c r="N13" s="107"/>
      <c r="O13" s="107"/>
      <c r="P13" s="86"/>
      <c r="Q13" s="86"/>
      <c r="R13" s="107"/>
    </row>
    <row r="14" spans="1:33" s="113" customFormat="1" x14ac:dyDescent="0.35">
      <c r="A14" s="113" t="s">
        <v>218</v>
      </c>
      <c r="B14" s="113">
        <v>23500</v>
      </c>
      <c r="C14" s="84">
        <v>42105</v>
      </c>
      <c r="D14" s="84">
        <v>42469</v>
      </c>
      <c r="E14" s="84"/>
      <c r="G14" s="113" t="s">
        <v>526</v>
      </c>
      <c r="H14" s="113" t="s">
        <v>528</v>
      </c>
      <c r="I14" s="102">
        <v>683537</v>
      </c>
      <c r="J14" s="85" t="s">
        <v>604</v>
      </c>
      <c r="K14" s="87">
        <v>78.683999999999997</v>
      </c>
      <c r="L14" s="87">
        <v>23.535</v>
      </c>
      <c r="M14" s="113">
        <v>16</v>
      </c>
      <c r="N14" s="113" t="s">
        <v>591</v>
      </c>
      <c r="O14" s="85" t="s">
        <v>488</v>
      </c>
      <c r="P14" s="86">
        <v>78.364000000000004</v>
      </c>
      <c r="Q14" s="86">
        <v>22.286000000000001</v>
      </c>
      <c r="R14" s="113" t="s">
        <v>585</v>
      </c>
      <c r="AC14" s="113" t="s">
        <v>370</v>
      </c>
    </row>
    <row r="15" spans="1:33" s="113" customFormat="1" x14ac:dyDescent="0.35">
      <c r="A15" s="87" t="s">
        <v>233</v>
      </c>
      <c r="B15" s="104">
        <v>23500</v>
      </c>
      <c r="C15" s="84">
        <v>42848</v>
      </c>
      <c r="D15" s="84">
        <v>43207</v>
      </c>
      <c r="E15" s="84"/>
      <c r="G15" s="113" t="s">
        <v>370</v>
      </c>
      <c r="H15" s="113" t="s">
        <v>526</v>
      </c>
      <c r="I15" s="85" t="s">
        <v>380</v>
      </c>
      <c r="J15" s="85" t="s">
        <v>488</v>
      </c>
      <c r="K15" s="87">
        <v>78.245999999999995</v>
      </c>
      <c r="L15" s="87">
        <v>22.666</v>
      </c>
      <c r="M15" s="87">
        <v>18</v>
      </c>
      <c r="N15" s="87">
        <v>1690374</v>
      </c>
      <c r="O15" s="85" t="s">
        <v>493</v>
      </c>
      <c r="P15" s="87">
        <v>78.116</v>
      </c>
      <c r="Q15" s="87">
        <v>23.463999999999999</v>
      </c>
      <c r="R15" s="112" t="s">
        <v>712</v>
      </c>
      <c r="AC15" s="113" t="s">
        <v>370</v>
      </c>
      <c r="AE15" s="113" t="s">
        <v>816</v>
      </c>
    </row>
    <row r="16" spans="1:33" s="113" customFormat="1" x14ac:dyDescent="0.35">
      <c r="A16" s="87"/>
      <c r="B16" s="104"/>
      <c r="C16" s="84"/>
      <c r="D16" s="84"/>
      <c r="E16" s="84"/>
      <c r="I16" s="85"/>
      <c r="J16" s="85"/>
      <c r="K16" s="87"/>
      <c r="L16" s="87"/>
      <c r="M16" s="87"/>
      <c r="N16" s="87"/>
      <c r="O16" s="85"/>
      <c r="P16" s="87"/>
      <c r="Q16" s="87"/>
      <c r="R16" s="112"/>
      <c r="AE16" s="113" t="s">
        <v>855</v>
      </c>
    </row>
    <row r="17" spans="1:31" s="113" customFormat="1" x14ac:dyDescent="0.35">
      <c r="A17" s="113" t="s">
        <v>123</v>
      </c>
      <c r="B17" s="113">
        <v>23637</v>
      </c>
      <c r="C17" s="84">
        <v>41372</v>
      </c>
      <c r="D17" s="84">
        <v>42473</v>
      </c>
      <c r="E17" s="84"/>
      <c r="G17" s="113" t="s">
        <v>370</v>
      </c>
      <c r="H17" s="113" t="s">
        <v>370</v>
      </c>
      <c r="I17" s="87" t="s">
        <v>588</v>
      </c>
      <c r="J17" s="85" t="s">
        <v>441</v>
      </c>
      <c r="K17" s="87">
        <v>76.98</v>
      </c>
      <c r="L17" s="87">
        <v>16.603000000000002</v>
      </c>
      <c r="M17" s="113">
        <v>15</v>
      </c>
      <c r="N17" s="113" t="s">
        <v>594</v>
      </c>
      <c r="O17" s="85" t="s">
        <v>501</v>
      </c>
      <c r="P17" s="110">
        <v>77.004000000000005</v>
      </c>
      <c r="Q17" s="110">
        <v>16.405999999999999</v>
      </c>
      <c r="AA17" s="113" t="s">
        <v>816</v>
      </c>
      <c r="AB17" s="113" t="s">
        <v>370</v>
      </c>
      <c r="AC17" s="113" t="s">
        <v>370</v>
      </c>
    </row>
    <row r="18" spans="1:31" s="113" customFormat="1" x14ac:dyDescent="0.35">
      <c r="C18" s="84"/>
      <c r="D18" s="84"/>
      <c r="E18" s="84"/>
      <c r="I18" s="87"/>
      <c r="J18" s="85"/>
      <c r="K18" s="87"/>
      <c r="L18" s="87"/>
      <c r="O18" s="85"/>
      <c r="P18" s="110"/>
      <c r="Q18" s="110"/>
      <c r="AA18" s="113" t="s">
        <v>828</v>
      </c>
      <c r="AB18" s="113" t="s">
        <v>856</v>
      </c>
    </row>
    <row r="19" spans="1:31" s="113" customFormat="1" x14ac:dyDescent="0.35">
      <c r="A19" s="113">
        <v>1901</v>
      </c>
      <c r="B19" s="113">
        <v>23639</v>
      </c>
      <c r="C19" s="118">
        <v>40651</v>
      </c>
      <c r="D19" s="84">
        <v>41026</v>
      </c>
      <c r="E19" s="84"/>
      <c r="G19" s="113" t="s">
        <v>526</v>
      </c>
      <c r="H19" s="113" t="s">
        <v>528</v>
      </c>
      <c r="I19" s="113" t="s">
        <v>512</v>
      </c>
      <c r="J19" s="85" t="s">
        <v>375</v>
      </c>
      <c r="K19" s="110">
        <v>77.918999999999997</v>
      </c>
      <c r="L19" s="110">
        <v>18.422999999999998</v>
      </c>
      <c r="M19" s="113">
        <v>12</v>
      </c>
      <c r="O19" s="119" t="s">
        <v>497</v>
      </c>
      <c r="P19" s="120">
        <v>78.290570000000002</v>
      </c>
      <c r="Q19" s="120">
        <v>19.175989999999999</v>
      </c>
      <c r="Y19" s="113" t="s">
        <v>370</v>
      </c>
    </row>
    <row r="20" spans="1:31" s="113" customFormat="1" x14ac:dyDescent="0.35">
      <c r="A20" s="113" t="s">
        <v>16</v>
      </c>
      <c r="B20" s="104">
        <v>23639</v>
      </c>
      <c r="C20" s="84">
        <v>41026</v>
      </c>
      <c r="D20" s="84">
        <v>41393</v>
      </c>
      <c r="E20" s="84" t="s">
        <v>901</v>
      </c>
      <c r="F20" s="84">
        <v>41393</v>
      </c>
      <c r="G20" s="113" t="s">
        <v>528</v>
      </c>
      <c r="H20" s="113" t="s">
        <v>370</v>
      </c>
      <c r="I20" s="113" t="s">
        <v>512</v>
      </c>
      <c r="J20" s="85" t="s">
        <v>429</v>
      </c>
      <c r="K20" s="110">
        <v>78.1096</v>
      </c>
      <c r="L20" s="110">
        <v>19.111999999999998</v>
      </c>
      <c r="M20" s="113">
        <v>13</v>
      </c>
      <c r="O20" s="85" t="s">
        <v>375</v>
      </c>
      <c r="P20" s="110">
        <v>77.918999999999997</v>
      </c>
      <c r="Q20" s="110">
        <v>18.422999999999998</v>
      </c>
      <c r="Z20" s="113" t="s">
        <v>370</v>
      </c>
    </row>
    <row r="21" spans="1:31" s="113" customFormat="1" x14ac:dyDescent="0.35">
      <c r="B21" s="104"/>
      <c r="C21" s="84"/>
      <c r="D21" s="84"/>
      <c r="E21" s="84"/>
      <c r="J21" s="85"/>
      <c r="K21" s="110"/>
      <c r="L21" s="110"/>
      <c r="O21" s="85"/>
      <c r="P21" s="110"/>
      <c r="Q21" s="110"/>
    </row>
    <row r="22" spans="1:31" s="113" customFormat="1" x14ac:dyDescent="0.35">
      <c r="A22" s="113" t="s">
        <v>17</v>
      </c>
      <c r="B22" s="113">
        <v>23688</v>
      </c>
      <c r="C22" s="84">
        <v>41007</v>
      </c>
      <c r="D22" s="84">
        <v>41379</v>
      </c>
      <c r="E22" s="84"/>
      <c r="G22" s="113" t="s">
        <v>513</v>
      </c>
      <c r="H22" s="113" t="s">
        <v>530</v>
      </c>
      <c r="I22" s="113" t="s">
        <v>512</v>
      </c>
      <c r="J22" s="85" t="s">
        <v>362</v>
      </c>
      <c r="K22" s="110">
        <v>79.501999999999995</v>
      </c>
      <c r="L22" s="110">
        <v>13.6</v>
      </c>
      <c r="M22" s="113">
        <v>18</v>
      </c>
      <c r="O22" s="85" t="s">
        <v>487</v>
      </c>
      <c r="P22" s="110">
        <v>79.655699999999996</v>
      </c>
      <c r="Q22" s="110">
        <v>14.244199999999999</v>
      </c>
      <c r="Z22" s="113" t="s">
        <v>370</v>
      </c>
    </row>
    <row r="23" spans="1:31" s="113" customFormat="1" x14ac:dyDescent="0.35">
      <c r="A23" s="113" t="s">
        <v>102</v>
      </c>
      <c r="B23" s="113">
        <v>23688</v>
      </c>
      <c r="C23" s="84">
        <v>41379</v>
      </c>
      <c r="D23" s="84">
        <v>42109</v>
      </c>
      <c r="E23" s="84"/>
      <c r="G23" s="113" t="s">
        <v>530</v>
      </c>
      <c r="H23" s="113" t="s">
        <v>370</v>
      </c>
      <c r="I23" s="113" t="s">
        <v>512</v>
      </c>
      <c r="J23" s="85" t="s">
        <v>440</v>
      </c>
      <c r="K23" s="86">
        <v>79.111999999999995</v>
      </c>
      <c r="L23" s="86">
        <v>15.1</v>
      </c>
      <c r="M23" s="113">
        <v>20</v>
      </c>
      <c r="O23" s="85" t="s">
        <v>362</v>
      </c>
      <c r="P23" s="110">
        <v>79.501999999999995</v>
      </c>
      <c r="Q23" s="110">
        <v>13.6</v>
      </c>
      <c r="AA23" s="113" t="s">
        <v>816</v>
      </c>
      <c r="AB23" s="113" t="s">
        <v>370</v>
      </c>
    </row>
    <row r="24" spans="1:31" s="113" customFormat="1" x14ac:dyDescent="0.35">
      <c r="A24" s="113" t="s">
        <v>121</v>
      </c>
      <c r="B24" s="113">
        <v>23688</v>
      </c>
      <c r="C24" s="84">
        <v>42109</v>
      </c>
      <c r="D24" s="84">
        <v>42464</v>
      </c>
      <c r="E24" s="84"/>
      <c r="G24" s="113" t="s">
        <v>370</v>
      </c>
      <c r="H24" s="113" t="s">
        <v>518</v>
      </c>
      <c r="I24" s="85">
        <v>683542</v>
      </c>
      <c r="J24" s="85" t="s">
        <v>362</v>
      </c>
      <c r="K24" s="121">
        <v>79.412999999999997</v>
      </c>
      <c r="L24" s="121">
        <v>13.692</v>
      </c>
      <c r="M24" s="113">
        <v>21</v>
      </c>
      <c r="N24" s="87" t="s">
        <v>605</v>
      </c>
      <c r="O24" s="85" t="s">
        <v>440</v>
      </c>
      <c r="P24" s="86">
        <v>79.111999999999995</v>
      </c>
      <c r="Q24" s="86">
        <v>15.1</v>
      </c>
      <c r="R24" s="113" t="s">
        <v>585</v>
      </c>
      <c r="Z24" s="113" t="s">
        <v>370</v>
      </c>
      <c r="AA24" s="113" t="s">
        <v>816</v>
      </c>
      <c r="AB24" s="113" t="s">
        <v>370</v>
      </c>
      <c r="AC24" s="113" t="s">
        <v>816</v>
      </c>
    </row>
    <row r="25" spans="1:31" s="113" customFormat="1" x14ac:dyDescent="0.35">
      <c r="C25" s="84"/>
      <c r="D25" s="84"/>
      <c r="E25" s="84"/>
      <c r="I25" s="85"/>
      <c r="J25" s="85"/>
      <c r="K25" s="121"/>
      <c r="L25" s="121"/>
      <c r="N25" s="87"/>
      <c r="O25" s="85"/>
      <c r="P25" s="86"/>
      <c r="Q25" s="86"/>
      <c r="AA25" s="113" t="s">
        <v>858</v>
      </c>
      <c r="AC25" s="113" t="s">
        <v>859</v>
      </c>
    </row>
    <row r="26" spans="1:31" s="113" customFormat="1" x14ac:dyDescent="0.35">
      <c r="A26" s="113">
        <v>1924</v>
      </c>
      <c r="B26" s="113">
        <v>23689</v>
      </c>
      <c r="C26" s="84">
        <v>41170</v>
      </c>
      <c r="D26" s="84">
        <v>41384</v>
      </c>
      <c r="E26" s="84"/>
      <c r="G26" s="113" t="s">
        <v>528</v>
      </c>
      <c r="H26" s="113" t="s">
        <v>370</v>
      </c>
      <c r="I26" s="113" t="s">
        <v>512</v>
      </c>
      <c r="J26" s="85" t="s">
        <v>412</v>
      </c>
      <c r="K26" s="110">
        <v>79.176000000000002</v>
      </c>
      <c r="L26" s="110">
        <v>16.044</v>
      </c>
      <c r="M26" s="113">
        <v>11</v>
      </c>
      <c r="O26" s="85" t="s">
        <v>362</v>
      </c>
      <c r="P26" s="110">
        <v>79.427899999999994</v>
      </c>
      <c r="Q26" s="110">
        <v>14.1454</v>
      </c>
      <c r="R26" s="113" t="s">
        <v>780</v>
      </c>
      <c r="Z26" s="113" t="s">
        <v>370</v>
      </c>
    </row>
    <row r="27" spans="1:31" s="113" customFormat="1" x14ac:dyDescent="0.35">
      <c r="A27" s="113" t="s">
        <v>128</v>
      </c>
      <c r="B27" s="113">
        <v>23689</v>
      </c>
      <c r="C27" s="84">
        <v>41384</v>
      </c>
      <c r="D27" s="84">
        <v>41736</v>
      </c>
      <c r="E27" s="84"/>
      <c r="G27" s="113" t="s">
        <v>370</v>
      </c>
      <c r="H27" s="113" t="s">
        <v>370</v>
      </c>
      <c r="I27" s="113" t="s">
        <v>512</v>
      </c>
      <c r="J27" s="85" t="s">
        <v>362</v>
      </c>
      <c r="K27" s="86">
        <v>79.504000000000005</v>
      </c>
      <c r="L27" s="86">
        <v>13.894</v>
      </c>
      <c r="M27" s="113">
        <v>12</v>
      </c>
      <c r="O27" s="85" t="s">
        <v>412</v>
      </c>
      <c r="P27" s="110">
        <v>79.176000000000002</v>
      </c>
      <c r="Q27" s="110">
        <v>16.044</v>
      </c>
      <c r="AA27" s="97" t="s">
        <v>370</v>
      </c>
    </row>
    <row r="28" spans="1:31" s="113" customFormat="1" x14ac:dyDescent="0.35">
      <c r="A28" s="113" t="s">
        <v>127</v>
      </c>
      <c r="B28" s="113">
        <v>23689</v>
      </c>
      <c r="C28" s="84">
        <v>41736</v>
      </c>
      <c r="D28" s="84">
        <v>42109</v>
      </c>
      <c r="E28" s="84"/>
      <c r="G28" s="113" t="s">
        <v>370</v>
      </c>
      <c r="H28" s="113" t="s">
        <v>518</v>
      </c>
      <c r="I28" s="113" t="s">
        <v>512</v>
      </c>
      <c r="J28" s="85" t="s">
        <v>440</v>
      </c>
      <c r="K28" s="86">
        <v>79.150999999999996</v>
      </c>
      <c r="L28" s="86">
        <v>16.068999999999999</v>
      </c>
      <c r="M28" s="109">
        <v>13</v>
      </c>
      <c r="O28" s="85" t="s">
        <v>362</v>
      </c>
      <c r="P28" s="86">
        <v>79.504000000000005</v>
      </c>
      <c r="Q28" s="86">
        <v>13.894</v>
      </c>
      <c r="AB28" s="113" t="s">
        <v>816</v>
      </c>
    </row>
    <row r="29" spans="1:31" s="113" customFormat="1" x14ac:dyDescent="0.35">
      <c r="A29" s="113" t="s">
        <v>199</v>
      </c>
      <c r="B29" s="113">
        <v>23689</v>
      </c>
      <c r="C29" s="84">
        <v>42109</v>
      </c>
      <c r="D29" s="84">
        <v>42465</v>
      </c>
      <c r="E29" s="84"/>
      <c r="G29" s="113" t="s">
        <v>518</v>
      </c>
      <c r="H29" s="113" t="s">
        <v>370</v>
      </c>
      <c r="I29" s="85">
        <v>683538</v>
      </c>
      <c r="J29" s="85" t="s">
        <v>362</v>
      </c>
      <c r="K29" s="87">
        <v>79.497</v>
      </c>
      <c r="L29" s="87">
        <v>13.917999999999999</v>
      </c>
      <c r="M29" s="113">
        <v>14</v>
      </c>
      <c r="N29" s="87" t="s">
        <v>593</v>
      </c>
      <c r="O29" s="85" t="s">
        <v>440</v>
      </c>
      <c r="P29" s="86">
        <v>79.150999999999996</v>
      </c>
      <c r="Q29" s="86">
        <v>16.068999999999999</v>
      </c>
      <c r="AC29" s="113" t="s">
        <v>816</v>
      </c>
    </row>
    <row r="30" spans="1:31" s="113" customFormat="1" x14ac:dyDescent="0.35">
      <c r="A30" s="87" t="s">
        <v>255</v>
      </c>
      <c r="B30" s="104">
        <v>23689</v>
      </c>
      <c r="C30" s="84">
        <v>42465</v>
      </c>
      <c r="D30" s="84">
        <v>43214</v>
      </c>
      <c r="E30" s="84"/>
      <c r="G30" s="113" t="s">
        <v>370</v>
      </c>
      <c r="H30" s="113" t="s">
        <v>526</v>
      </c>
      <c r="I30" s="85">
        <v>689059</v>
      </c>
      <c r="J30" s="85" t="s">
        <v>362</v>
      </c>
      <c r="K30" s="87">
        <v>79.471000000000004</v>
      </c>
      <c r="L30" s="87">
        <v>13.795999999999999</v>
      </c>
      <c r="M30" s="87">
        <v>16</v>
      </c>
      <c r="N30" s="87">
        <v>1690003</v>
      </c>
      <c r="O30" s="85" t="s">
        <v>362</v>
      </c>
      <c r="P30" s="87">
        <v>79.497</v>
      </c>
      <c r="Q30" s="87">
        <v>13.917999999999999</v>
      </c>
      <c r="R30" s="112" t="s">
        <v>754</v>
      </c>
      <c r="Z30" s="126" t="s">
        <v>370</v>
      </c>
      <c r="AA30" s="113" t="s">
        <v>370</v>
      </c>
      <c r="AB30" s="113" t="s">
        <v>816</v>
      </c>
      <c r="AC30" s="113" t="s">
        <v>816</v>
      </c>
      <c r="AD30" s="113" t="s">
        <v>370</v>
      </c>
      <c r="AE30" s="113" t="s">
        <v>816</v>
      </c>
    </row>
    <row r="31" spans="1:31" s="113" customFormat="1" x14ac:dyDescent="0.35">
      <c r="A31" s="87"/>
      <c r="B31" s="104"/>
      <c r="C31" s="84"/>
      <c r="D31" s="84"/>
      <c r="E31" s="84"/>
      <c r="I31" s="85"/>
      <c r="J31" s="85"/>
      <c r="K31" s="87"/>
      <c r="L31" s="87"/>
      <c r="M31" s="87"/>
      <c r="N31" s="87"/>
      <c r="O31" s="85"/>
      <c r="P31" s="87"/>
      <c r="Q31" s="87"/>
      <c r="R31" s="112"/>
      <c r="AA31" s="113" t="s">
        <v>860</v>
      </c>
      <c r="AB31" s="113" t="s">
        <v>831</v>
      </c>
      <c r="AC31" s="113" t="s">
        <v>853</v>
      </c>
      <c r="AD31" s="97" t="s">
        <v>861</v>
      </c>
      <c r="AE31" s="97" t="s">
        <v>859</v>
      </c>
    </row>
    <row r="32" spans="1:31" s="113" customFormat="1" x14ac:dyDescent="0.35">
      <c r="A32" s="113" t="s">
        <v>9</v>
      </c>
      <c r="B32" s="113">
        <v>23703</v>
      </c>
      <c r="C32" s="84">
        <v>41164</v>
      </c>
      <c r="D32" s="122">
        <v>41520</v>
      </c>
      <c r="E32" s="122"/>
      <c r="G32" s="113" t="s">
        <v>518</v>
      </c>
      <c r="H32" s="113" t="s">
        <v>513</v>
      </c>
      <c r="I32" s="113" t="s">
        <v>512</v>
      </c>
      <c r="J32" s="123" t="s">
        <v>524</v>
      </c>
      <c r="K32" s="124">
        <v>78.240499999999997</v>
      </c>
      <c r="L32" s="124">
        <v>20.729299999999999</v>
      </c>
      <c r="M32" s="113">
        <v>20</v>
      </c>
      <c r="O32" s="85" t="s">
        <v>647</v>
      </c>
      <c r="P32" s="110">
        <v>78.325699999999998</v>
      </c>
      <c r="Q32" s="110">
        <v>20.7849</v>
      </c>
      <c r="Z32" s="113" t="s">
        <v>370</v>
      </c>
    </row>
    <row r="33" spans="1:34" s="113" customFormat="1" x14ac:dyDescent="0.35">
      <c r="C33" s="84"/>
      <c r="D33" s="84"/>
      <c r="E33" s="84"/>
      <c r="J33" s="85"/>
      <c r="K33" s="110"/>
      <c r="L33" s="110"/>
      <c r="O33" s="85"/>
      <c r="P33" s="110"/>
      <c r="Q33" s="110"/>
      <c r="Z33" s="113" t="s">
        <v>370</v>
      </c>
      <c r="AA33" s="113" t="s">
        <v>862</v>
      </c>
    </row>
    <row r="34" spans="1:34" s="113" customFormat="1" x14ac:dyDescent="0.35">
      <c r="A34" s="113">
        <v>1510</v>
      </c>
      <c r="B34" s="113">
        <v>23732</v>
      </c>
      <c r="C34" s="118">
        <v>40656</v>
      </c>
      <c r="D34" s="84">
        <v>41735</v>
      </c>
      <c r="E34" s="84"/>
      <c r="G34" s="113" t="s">
        <v>518</v>
      </c>
      <c r="H34" s="113" t="s">
        <v>370</v>
      </c>
      <c r="I34" s="108">
        <v>649715</v>
      </c>
      <c r="J34" s="85" t="s">
        <v>441</v>
      </c>
      <c r="K34" s="86">
        <v>77.063999999999993</v>
      </c>
      <c r="L34" s="86">
        <v>16.515999999999998</v>
      </c>
      <c r="M34" s="113">
        <v>11</v>
      </c>
      <c r="N34" s="87" t="s">
        <v>605</v>
      </c>
      <c r="O34" s="119" t="s">
        <v>441</v>
      </c>
      <c r="P34" s="120">
        <v>77.013000000000005</v>
      </c>
      <c r="Q34" s="120">
        <v>16.420000000000002</v>
      </c>
      <c r="Y34" s="113" t="s">
        <v>816</v>
      </c>
      <c r="Z34" s="97" t="s">
        <v>816</v>
      </c>
      <c r="AA34" s="97" t="s">
        <v>370</v>
      </c>
    </row>
    <row r="35" spans="1:34" s="113" customFormat="1" x14ac:dyDescent="0.35">
      <c r="A35" s="113" t="s">
        <v>156</v>
      </c>
      <c r="B35" s="113">
        <v>23732</v>
      </c>
      <c r="C35" s="84">
        <v>41735</v>
      </c>
      <c r="D35" s="84">
        <v>42122</v>
      </c>
      <c r="E35" s="84"/>
      <c r="G35" s="113" t="s">
        <v>370</v>
      </c>
      <c r="H35" s="113" t="s">
        <v>526</v>
      </c>
      <c r="I35" s="113" t="s">
        <v>512</v>
      </c>
      <c r="J35" s="85" t="s">
        <v>477</v>
      </c>
      <c r="K35" s="86">
        <v>77.024000000000001</v>
      </c>
      <c r="L35" s="86">
        <v>16.433</v>
      </c>
      <c r="M35" s="85">
        <v>12</v>
      </c>
      <c r="O35" s="85" t="s">
        <v>441</v>
      </c>
      <c r="P35" s="86">
        <v>77.063999999999993</v>
      </c>
      <c r="Q35" s="86">
        <v>16.515999999999998</v>
      </c>
      <c r="AB35" s="113" t="s">
        <v>816</v>
      </c>
    </row>
    <row r="36" spans="1:34" s="113" customFormat="1" x14ac:dyDescent="0.35">
      <c r="A36" s="113" t="s">
        <v>193</v>
      </c>
      <c r="B36" s="113">
        <v>23732</v>
      </c>
      <c r="C36" s="84">
        <v>42122</v>
      </c>
      <c r="D36" s="84">
        <v>42838</v>
      </c>
      <c r="E36" s="84"/>
      <c r="G36" s="113" t="s">
        <v>526</v>
      </c>
      <c r="H36" s="113" t="s">
        <v>370</v>
      </c>
      <c r="I36" s="85" t="s">
        <v>611</v>
      </c>
      <c r="J36" s="85" t="s">
        <v>501</v>
      </c>
      <c r="K36" s="87">
        <v>76.992999999999995</v>
      </c>
      <c r="L36" s="87">
        <v>16.252800000000001</v>
      </c>
      <c r="M36" s="113">
        <v>14</v>
      </c>
      <c r="N36" s="87" t="s">
        <v>612</v>
      </c>
      <c r="O36" s="85" t="s">
        <v>477</v>
      </c>
      <c r="P36" s="87">
        <v>77.009</v>
      </c>
      <c r="Q36" s="87">
        <v>16.507999999999999</v>
      </c>
      <c r="R36" s="113" t="s">
        <v>613</v>
      </c>
      <c r="AC36" s="113" t="s">
        <v>370</v>
      </c>
    </row>
    <row r="37" spans="1:34" s="113" customFormat="1" x14ac:dyDescent="0.35">
      <c r="A37" s="87" t="s">
        <v>253</v>
      </c>
      <c r="B37" s="104">
        <v>23732</v>
      </c>
      <c r="C37" s="84">
        <v>42838</v>
      </c>
      <c r="D37" s="84">
        <v>43216</v>
      </c>
      <c r="E37" s="84"/>
      <c r="G37" s="113" t="s">
        <v>370</v>
      </c>
      <c r="H37" s="113" t="s">
        <v>370</v>
      </c>
      <c r="I37" s="85"/>
      <c r="J37" s="85" t="s">
        <v>477</v>
      </c>
      <c r="K37" s="87">
        <v>77.022999999999996</v>
      </c>
      <c r="L37" s="87">
        <v>16.361999999999998</v>
      </c>
      <c r="M37" s="87">
        <v>15</v>
      </c>
      <c r="N37" s="87"/>
      <c r="O37" s="85" t="s">
        <v>501</v>
      </c>
      <c r="P37" s="87">
        <v>76.992999999999995</v>
      </c>
      <c r="Q37" s="87">
        <v>16.252800000000001</v>
      </c>
      <c r="R37" s="112" t="s">
        <v>669</v>
      </c>
      <c r="X37" s="126" t="s">
        <v>816</v>
      </c>
      <c r="Y37" s="113" t="s">
        <v>816</v>
      </c>
      <c r="Z37" s="113" t="s">
        <v>816</v>
      </c>
      <c r="AA37" s="97" t="s">
        <v>370</v>
      </c>
      <c r="AB37" s="113" t="s">
        <v>816</v>
      </c>
      <c r="AC37" s="113" t="s">
        <v>370</v>
      </c>
      <c r="AD37" s="113" t="s">
        <v>816</v>
      </c>
      <c r="AE37" s="113" t="s">
        <v>816</v>
      </c>
      <c r="AF37" s="97" t="s">
        <v>866</v>
      </c>
    </row>
    <row r="38" spans="1:34" s="113" customFormat="1" x14ac:dyDescent="0.35">
      <c r="A38" s="87"/>
      <c r="B38" s="104"/>
      <c r="C38" s="84"/>
      <c r="D38" s="84"/>
      <c r="E38" s="84"/>
      <c r="I38" s="85"/>
      <c r="J38" s="85"/>
      <c r="K38" s="87"/>
      <c r="L38" s="87"/>
      <c r="M38" s="87"/>
      <c r="N38" s="87"/>
      <c r="O38" s="85"/>
      <c r="P38" s="87"/>
      <c r="Q38" s="87"/>
      <c r="R38" s="112"/>
      <c r="Y38" s="113" t="s">
        <v>867</v>
      </c>
      <c r="Z38" s="113" t="s">
        <v>868</v>
      </c>
      <c r="AB38" s="113" t="s">
        <v>863</v>
      </c>
      <c r="AD38" s="113" t="s">
        <v>864</v>
      </c>
      <c r="AE38" s="113" t="s">
        <v>865</v>
      </c>
    </row>
    <row r="39" spans="1:34" s="113" customFormat="1" x14ac:dyDescent="0.35">
      <c r="A39" s="87" t="s">
        <v>747</v>
      </c>
      <c r="B39" s="104">
        <v>23802</v>
      </c>
      <c r="C39" s="84">
        <v>42466</v>
      </c>
      <c r="D39" s="84">
        <v>43213</v>
      </c>
      <c r="F39" s="84" t="s">
        <v>634</v>
      </c>
      <c r="G39" s="113" t="s">
        <v>370</v>
      </c>
      <c r="H39" s="113" t="s">
        <v>370</v>
      </c>
      <c r="I39" s="85"/>
      <c r="J39" s="85" t="s">
        <v>412</v>
      </c>
      <c r="K39" s="87">
        <v>79.239000000000004</v>
      </c>
      <c r="L39" s="87">
        <v>16.065000000000001</v>
      </c>
      <c r="M39" s="87">
        <v>15</v>
      </c>
      <c r="N39" s="87"/>
      <c r="O39" s="85" t="s">
        <v>774</v>
      </c>
      <c r="P39" s="87">
        <v>79.14</v>
      </c>
      <c r="Q39" s="87">
        <v>16.244</v>
      </c>
      <c r="R39" s="112"/>
      <c r="AD39" s="113" t="s">
        <v>816</v>
      </c>
      <c r="AE39" s="113" t="s">
        <v>370</v>
      </c>
    </row>
    <row r="40" spans="1:34" s="113" customFormat="1" x14ac:dyDescent="0.35">
      <c r="A40" s="87"/>
      <c r="B40" s="104"/>
      <c r="C40" s="84"/>
      <c r="D40" s="84"/>
      <c r="E40" s="84"/>
      <c r="I40" s="85"/>
      <c r="J40" s="85"/>
      <c r="K40" s="87"/>
      <c r="L40" s="87"/>
      <c r="M40" s="87"/>
      <c r="N40" s="87"/>
      <c r="O40" s="85"/>
      <c r="P40" s="87"/>
      <c r="Q40" s="87"/>
      <c r="R40" s="112"/>
      <c r="AD40" s="97" t="s">
        <v>870</v>
      </c>
      <c r="AE40" s="97" t="s">
        <v>871</v>
      </c>
    </row>
    <row r="41" spans="1:34" s="113" customFormat="1" x14ac:dyDescent="0.35">
      <c r="A41" s="113">
        <v>1527</v>
      </c>
      <c r="B41" s="113">
        <v>23803</v>
      </c>
      <c r="C41" s="118">
        <v>40640</v>
      </c>
      <c r="D41" s="84">
        <v>41160</v>
      </c>
      <c r="E41" s="84"/>
      <c r="G41" s="113" t="s">
        <v>370</v>
      </c>
      <c r="H41" s="113" t="s">
        <v>518</v>
      </c>
      <c r="I41" s="113" t="s">
        <v>512</v>
      </c>
      <c r="J41" s="85" t="s">
        <v>464</v>
      </c>
      <c r="K41" s="110">
        <v>79.713099999999997</v>
      </c>
      <c r="L41" s="110">
        <v>13.7386</v>
      </c>
      <c r="M41" s="113">
        <v>8</v>
      </c>
      <c r="O41" s="119" t="s">
        <v>636</v>
      </c>
      <c r="P41" s="120">
        <v>79.694500000000005</v>
      </c>
      <c r="Q41" s="120">
        <v>12.0425</v>
      </c>
      <c r="R41" s="113" t="s">
        <v>637</v>
      </c>
      <c r="Y41" s="113" t="s">
        <v>816</v>
      </c>
    </row>
    <row r="42" spans="1:34" s="113" customFormat="1" x14ac:dyDescent="0.35">
      <c r="A42" s="113" t="s">
        <v>61</v>
      </c>
      <c r="B42" s="113">
        <v>23803</v>
      </c>
      <c r="C42" s="84">
        <v>41160</v>
      </c>
      <c r="D42" s="84">
        <v>42115</v>
      </c>
      <c r="E42" s="84"/>
      <c r="G42" s="113" t="s">
        <v>518</v>
      </c>
      <c r="H42" s="113" t="s">
        <v>370</v>
      </c>
      <c r="I42" s="113" t="s">
        <v>512</v>
      </c>
      <c r="J42" s="85" t="s">
        <v>362</v>
      </c>
      <c r="K42" s="86">
        <v>79.320999999999998</v>
      </c>
      <c r="L42" s="86">
        <v>14.026999999999999</v>
      </c>
      <c r="M42" s="113">
        <v>11</v>
      </c>
      <c r="O42" s="85" t="s">
        <v>464</v>
      </c>
      <c r="P42" s="110">
        <v>79.713099999999997</v>
      </c>
      <c r="Q42" s="110">
        <v>13.7386</v>
      </c>
      <c r="Y42" s="113" t="s">
        <v>816</v>
      </c>
      <c r="Z42" s="113" t="s">
        <v>370</v>
      </c>
      <c r="AA42" s="113" t="s">
        <v>370</v>
      </c>
      <c r="AB42" s="113" t="s">
        <v>370</v>
      </c>
      <c r="AH42" s="113" t="s">
        <v>877</v>
      </c>
    </row>
    <row r="43" spans="1:34" s="113" customFormat="1" x14ac:dyDescent="0.35">
      <c r="C43" s="84"/>
      <c r="D43" s="84"/>
      <c r="E43" s="84"/>
      <c r="J43" s="85"/>
      <c r="K43" s="86"/>
      <c r="L43" s="86"/>
      <c r="O43" s="85"/>
      <c r="P43" s="110"/>
      <c r="Q43" s="110"/>
      <c r="Y43" s="113" t="s">
        <v>876</v>
      </c>
      <c r="AA43" s="113" t="s">
        <v>874</v>
      </c>
      <c r="AB43" s="113" t="s">
        <v>875</v>
      </c>
    </row>
    <row r="44" spans="1:34" s="113" customFormat="1" x14ac:dyDescent="0.35">
      <c r="A44" s="113" t="s">
        <v>571</v>
      </c>
      <c r="B44" s="113">
        <v>23811</v>
      </c>
      <c r="C44" s="118">
        <v>40656</v>
      </c>
      <c r="D44" s="84">
        <v>42122</v>
      </c>
      <c r="E44" s="84"/>
      <c r="F44" s="125">
        <v>41852</v>
      </c>
      <c r="G44" s="113" t="s">
        <v>370</v>
      </c>
      <c r="H44" s="113" t="s">
        <v>526</v>
      </c>
      <c r="I44" s="113" t="s">
        <v>512</v>
      </c>
      <c r="J44" s="85" t="s">
        <v>398</v>
      </c>
      <c r="K44" s="86">
        <v>77.146000000000001</v>
      </c>
      <c r="L44" s="86">
        <v>17.388999999999999</v>
      </c>
      <c r="M44" s="113">
        <v>9</v>
      </c>
      <c r="N44" s="113" t="s">
        <v>555</v>
      </c>
      <c r="O44" s="119" t="s">
        <v>570</v>
      </c>
      <c r="P44" s="120">
        <v>76.914000000000001</v>
      </c>
      <c r="Q44" s="120">
        <v>16.279</v>
      </c>
      <c r="Y44" s="113" t="s">
        <v>370</v>
      </c>
      <c r="Z44" s="113" t="s">
        <v>816</v>
      </c>
      <c r="AA44" s="113" t="s">
        <v>370</v>
      </c>
      <c r="AB44" s="97" t="s">
        <v>522</v>
      </c>
      <c r="AH44" s="113" t="s">
        <v>878</v>
      </c>
    </row>
    <row r="45" spans="1:34" s="113" customFormat="1" x14ac:dyDescent="0.35">
      <c r="A45" s="113" t="s">
        <v>252</v>
      </c>
      <c r="B45" s="113">
        <v>23811</v>
      </c>
      <c r="C45" s="84">
        <v>42122</v>
      </c>
      <c r="D45" s="84">
        <v>42478</v>
      </c>
      <c r="E45" s="84"/>
      <c r="G45" s="113" t="s">
        <v>526</v>
      </c>
      <c r="H45" s="113" t="s">
        <v>370</v>
      </c>
      <c r="I45" s="85">
        <v>683540</v>
      </c>
      <c r="J45" s="85" t="s">
        <v>498</v>
      </c>
      <c r="K45" s="87">
        <v>77.069000000000003</v>
      </c>
      <c r="L45" s="87">
        <v>17.306999999999999</v>
      </c>
      <c r="M45" s="113">
        <v>10</v>
      </c>
      <c r="N45" s="87" t="s">
        <v>589</v>
      </c>
      <c r="O45" s="85" t="s">
        <v>398</v>
      </c>
      <c r="P45" s="86">
        <v>77.146000000000001</v>
      </c>
      <c r="Q45" s="86">
        <v>17.388999999999999</v>
      </c>
      <c r="AC45" s="113" t="s">
        <v>370</v>
      </c>
    </row>
    <row r="46" spans="1:34" s="113" customFormat="1" x14ac:dyDescent="0.35">
      <c r="A46" s="113" t="s">
        <v>250</v>
      </c>
      <c r="B46" s="113">
        <v>23811</v>
      </c>
      <c r="C46" s="84">
        <v>42122</v>
      </c>
      <c r="D46" s="84">
        <v>42838</v>
      </c>
      <c r="E46" s="84"/>
      <c r="G46" s="113" t="s">
        <v>526</v>
      </c>
      <c r="H46" s="113" t="s">
        <v>526</v>
      </c>
      <c r="I46" s="85" t="s">
        <v>614</v>
      </c>
      <c r="J46" s="85" t="s">
        <v>441</v>
      </c>
      <c r="K46" s="87">
        <v>77.081800000000001</v>
      </c>
      <c r="L46" s="87">
        <v>16.400700000000001</v>
      </c>
      <c r="M46" s="113">
        <v>11</v>
      </c>
      <c r="N46" s="87" t="s">
        <v>615</v>
      </c>
      <c r="O46" s="85" t="s">
        <v>398</v>
      </c>
      <c r="P46" s="86">
        <v>77.146000000000001</v>
      </c>
      <c r="Q46" s="86">
        <v>17.388999999999999</v>
      </c>
      <c r="R46" s="113" t="s">
        <v>616</v>
      </c>
    </row>
    <row r="47" spans="1:34" s="113" customFormat="1" x14ac:dyDescent="0.35">
      <c r="A47" s="113" t="s">
        <v>251</v>
      </c>
      <c r="B47" s="126">
        <v>23811</v>
      </c>
      <c r="C47" s="84">
        <v>42478</v>
      </c>
      <c r="D47" s="84">
        <v>42838</v>
      </c>
      <c r="E47" s="84"/>
      <c r="G47" s="113" t="s">
        <v>370</v>
      </c>
      <c r="H47" s="113" t="s">
        <v>526</v>
      </c>
      <c r="I47" s="113" t="s">
        <v>512</v>
      </c>
      <c r="J47" s="85" t="s">
        <v>441</v>
      </c>
      <c r="K47" s="87">
        <v>77.081800000000001</v>
      </c>
      <c r="L47" s="87">
        <v>16.400700000000001</v>
      </c>
      <c r="M47" s="113">
        <v>11</v>
      </c>
      <c r="O47" s="85" t="s">
        <v>498</v>
      </c>
      <c r="P47" s="87">
        <v>77.069000000000003</v>
      </c>
      <c r="Q47" s="87">
        <v>17.306999999999999</v>
      </c>
      <c r="AD47" s="113" t="s">
        <v>816</v>
      </c>
    </row>
    <row r="48" spans="1:34" s="113" customFormat="1" x14ac:dyDescent="0.35">
      <c r="A48" s="87" t="s">
        <v>248</v>
      </c>
      <c r="B48" s="104">
        <v>23811</v>
      </c>
      <c r="C48" s="84">
        <v>42838</v>
      </c>
      <c r="D48" s="84">
        <v>43196</v>
      </c>
      <c r="E48" s="84"/>
      <c r="G48" s="113" t="s">
        <v>526</v>
      </c>
      <c r="H48" s="113" t="s">
        <v>528</v>
      </c>
      <c r="I48" s="85">
        <v>695426</v>
      </c>
      <c r="J48" s="85" t="s">
        <v>680</v>
      </c>
      <c r="K48" s="87">
        <v>77.052000000000007</v>
      </c>
      <c r="L48" s="87">
        <v>17.018000000000001</v>
      </c>
      <c r="M48" s="87">
        <v>12</v>
      </c>
      <c r="N48" s="87">
        <v>1696384</v>
      </c>
      <c r="O48" s="85" t="s">
        <v>441</v>
      </c>
      <c r="P48" s="87">
        <v>77.081800000000001</v>
      </c>
      <c r="Q48" s="87">
        <v>16.400700000000001</v>
      </c>
      <c r="R48" s="112" t="s">
        <v>682</v>
      </c>
      <c r="AE48" s="113" t="s">
        <v>370</v>
      </c>
    </row>
    <row r="49" spans="1:33" s="113" customFormat="1" x14ac:dyDescent="0.35">
      <c r="A49" s="102" t="s">
        <v>681</v>
      </c>
      <c r="B49" s="103">
        <v>23811</v>
      </c>
      <c r="C49" s="83">
        <v>43196</v>
      </c>
      <c r="D49" s="83">
        <v>43562</v>
      </c>
      <c r="E49" s="83"/>
      <c r="G49" s="113" t="s">
        <v>528</v>
      </c>
      <c r="H49" s="107" t="s">
        <v>370</v>
      </c>
      <c r="I49" s="107">
        <v>695435</v>
      </c>
      <c r="J49" s="107" t="s">
        <v>477</v>
      </c>
      <c r="K49" s="102" t="s">
        <v>793</v>
      </c>
      <c r="L49" s="102" t="s">
        <v>794</v>
      </c>
      <c r="M49" s="111">
        <v>13</v>
      </c>
      <c r="N49" s="102">
        <v>1390368</v>
      </c>
      <c r="O49" s="107" t="s">
        <v>680</v>
      </c>
      <c r="P49" s="102">
        <v>77.052000000000007</v>
      </c>
      <c r="Q49" s="102">
        <v>17.018000000000001</v>
      </c>
      <c r="R49" s="107" t="s">
        <v>806</v>
      </c>
      <c r="S49" s="102" t="s">
        <v>807</v>
      </c>
      <c r="T49" s="102"/>
      <c r="U49" s="102"/>
      <c r="V49" s="102"/>
      <c r="W49" s="102"/>
      <c r="X49" s="102"/>
      <c r="Y49" s="113" t="s">
        <v>370</v>
      </c>
      <c r="Z49" s="113" t="s">
        <v>816</v>
      </c>
      <c r="AA49" s="113" t="s">
        <v>370</v>
      </c>
      <c r="AB49" s="126" t="s">
        <v>816</v>
      </c>
      <c r="AC49" s="97" t="s">
        <v>370</v>
      </c>
      <c r="AD49" s="97" t="s">
        <v>816</v>
      </c>
      <c r="AE49" s="97" t="s">
        <v>370</v>
      </c>
      <c r="AF49" s="113" t="s">
        <v>370</v>
      </c>
    </row>
    <row r="50" spans="1:33" s="113" customFormat="1" x14ac:dyDescent="0.35">
      <c r="A50" s="102"/>
      <c r="B50" s="104"/>
      <c r="C50" s="83"/>
      <c r="D50" s="83"/>
      <c r="E50" s="83"/>
      <c r="H50" s="107"/>
      <c r="I50" s="107"/>
      <c r="J50" s="107"/>
      <c r="K50" s="102"/>
      <c r="L50" s="102"/>
      <c r="M50" s="87"/>
      <c r="N50" s="102"/>
      <c r="O50" s="107"/>
      <c r="P50" s="102"/>
      <c r="Q50" s="102"/>
      <c r="R50" s="107"/>
      <c r="S50" s="102"/>
      <c r="T50" s="102"/>
      <c r="U50" s="102"/>
      <c r="V50" s="102"/>
      <c r="W50" s="102"/>
      <c r="X50" s="102"/>
      <c r="Y50" s="97" t="s">
        <v>880</v>
      </c>
      <c r="Z50" s="113" t="s">
        <v>879</v>
      </c>
      <c r="AC50" s="113" t="s">
        <v>881</v>
      </c>
      <c r="AD50" s="97" t="s">
        <v>882</v>
      </c>
    </row>
    <row r="51" spans="1:33" s="113" customFormat="1" x14ac:dyDescent="0.35">
      <c r="A51" s="113" t="s">
        <v>550</v>
      </c>
      <c r="B51" s="113">
        <v>23872</v>
      </c>
      <c r="C51" s="84">
        <v>41742</v>
      </c>
      <c r="D51" s="84">
        <v>42119</v>
      </c>
      <c r="E51" s="84"/>
      <c r="G51" s="113" t="s">
        <v>370</v>
      </c>
      <c r="H51" s="113" t="s">
        <v>518</v>
      </c>
      <c r="I51" s="109">
        <v>676444</v>
      </c>
      <c r="J51" s="85" t="s">
        <v>416</v>
      </c>
      <c r="K51" s="86">
        <v>79.808999999999997</v>
      </c>
      <c r="L51" s="86">
        <v>20.689</v>
      </c>
      <c r="M51" s="113">
        <v>22</v>
      </c>
      <c r="N51" s="113" t="s">
        <v>564</v>
      </c>
      <c r="O51" s="85" t="s">
        <v>416</v>
      </c>
      <c r="P51" s="86">
        <v>79.726799999999997</v>
      </c>
      <c r="Q51" s="86">
        <v>20.287700000000001</v>
      </c>
      <c r="AB51" s="113" t="s">
        <v>816</v>
      </c>
    </row>
    <row r="52" spans="1:33" s="113" customFormat="1" x14ac:dyDescent="0.35">
      <c r="C52" s="84"/>
      <c r="D52" s="84"/>
      <c r="E52" s="84"/>
      <c r="I52" s="109"/>
      <c r="J52" s="85"/>
      <c r="K52" s="86"/>
      <c r="L52" s="86"/>
      <c r="O52" s="85"/>
      <c r="P52" s="86"/>
      <c r="Q52" s="86"/>
      <c r="AB52" s="113" t="s">
        <v>863</v>
      </c>
    </row>
    <row r="53" spans="1:33" s="113" customFormat="1" x14ac:dyDescent="0.35">
      <c r="A53" s="113">
        <v>1923</v>
      </c>
      <c r="B53" s="113">
        <v>23881</v>
      </c>
      <c r="C53" s="84">
        <v>41170</v>
      </c>
      <c r="D53" s="84">
        <v>41377</v>
      </c>
      <c r="E53" s="84"/>
      <c r="F53" s="113" t="s">
        <v>913</v>
      </c>
      <c r="G53" s="113" t="s">
        <v>370</v>
      </c>
      <c r="H53" s="126" t="s">
        <v>370</v>
      </c>
      <c r="I53" s="113" t="s">
        <v>512</v>
      </c>
      <c r="J53" s="85" t="s">
        <v>466</v>
      </c>
      <c r="K53" s="110">
        <v>79.83</v>
      </c>
      <c r="L53" s="110">
        <v>11.824999999999999</v>
      </c>
      <c r="M53" s="113">
        <v>10</v>
      </c>
      <c r="O53" s="85" t="s">
        <v>641</v>
      </c>
      <c r="P53" s="110">
        <v>79.808700000000002</v>
      </c>
      <c r="Q53" s="110">
        <v>11.5275</v>
      </c>
      <c r="Z53" s="113" t="s">
        <v>768</v>
      </c>
    </row>
    <row r="54" spans="1:33" s="113" customFormat="1" x14ac:dyDescent="0.35">
      <c r="A54" s="113" t="s">
        <v>15</v>
      </c>
      <c r="B54" s="113">
        <v>23881</v>
      </c>
      <c r="C54" s="84">
        <v>41377</v>
      </c>
      <c r="D54" s="84">
        <v>41752</v>
      </c>
      <c r="E54" s="84"/>
      <c r="G54" s="113" t="s">
        <v>370</v>
      </c>
      <c r="H54" s="113" t="s">
        <v>518</v>
      </c>
      <c r="I54" s="113">
        <v>669536</v>
      </c>
      <c r="J54" s="85" t="s">
        <v>425</v>
      </c>
      <c r="K54" s="86">
        <v>79.831999999999994</v>
      </c>
      <c r="L54" s="86">
        <v>12.282</v>
      </c>
      <c r="M54" s="113">
        <v>11</v>
      </c>
      <c r="N54" s="113" t="s">
        <v>543</v>
      </c>
      <c r="O54" s="85" t="s">
        <v>466</v>
      </c>
      <c r="P54" s="110">
        <v>79.83</v>
      </c>
      <c r="Q54" s="110">
        <v>11.824999999999999</v>
      </c>
      <c r="AA54" s="113" t="s">
        <v>816</v>
      </c>
    </row>
    <row r="55" spans="1:33" s="113" customFormat="1" x14ac:dyDescent="0.35">
      <c r="A55" s="113" t="s">
        <v>95</v>
      </c>
      <c r="B55" s="113">
        <v>23881</v>
      </c>
      <c r="C55" s="84">
        <v>41752</v>
      </c>
      <c r="D55" s="84">
        <v>42486</v>
      </c>
      <c r="E55" s="84"/>
      <c r="G55" s="113" t="s">
        <v>518</v>
      </c>
      <c r="H55" s="113" t="s">
        <v>370</v>
      </c>
      <c r="I55" s="85">
        <v>676475</v>
      </c>
      <c r="J55" s="85" t="s">
        <v>466</v>
      </c>
      <c r="K55" s="87">
        <v>79.811999999999998</v>
      </c>
      <c r="L55" s="87">
        <v>11.852</v>
      </c>
      <c r="M55" s="113">
        <v>13</v>
      </c>
      <c r="N55" s="87" t="s">
        <v>590</v>
      </c>
      <c r="O55" s="85" t="s">
        <v>425</v>
      </c>
      <c r="P55" s="86">
        <v>79.831999999999994</v>
      </c>
      <c r="Q55" s="86">
        <v>12.282</v>
      </c>
      <c r="AB55" s="113" t="s">
        <v>370</v>
      </c>
      <c r="AC55" s="113" t="s">
        <v>816</v>
      </c>
    </row>
    <row r="56" spans="1:33" s="113" customFormat="1" x14ac:dyDescent="0.35">
      <c r="A56" s="97" t="s">
        <v>209</v>
      </c>
      <c r="B56" s="113">
        <v>23881</v>
      </c>
      <c r="C56" s="84">
        <v>42486</v>
      </c>
      <c r="D56" s="84">
        <v>44083</v>
      </c>
      <c r="E56" s="84"/>
      <c r="G56" s="97" t="s">
        <v>370</v>
      </c>
      <c r="H56" s="97" t="s">
        <v>370</v>
      </c>
      <c r="I56" s="85"/>
      <c r="J56" s="85"/>
      <c r="K56" s="87"/>
      <c r="L56" s="87"/>
      <c r="N56" s="87"/>
      <c r="O56" s="85"/>
      <c r="P56" s="86"/>
      <c r="Q56" s="86"/>
      <c r="Z56" s="113" t="s">
        <v>768</v>
      </c>
      <c r="AA56" s="113" t="s">
        <v>816</v>
      </c>
      <c r="AB56" s="113" t="s">
        <v>370</v>
      </c>
      <c r="AC56" s="113" t="s">
        <v>816</v>
      </c>
      <c r="AD56" s="113" t="s">
        <v>816</v>
      </c>
      <c r="AE56" s="113" t="s">
        <v>370</v>
      </c>
      <c r="AF56" s="113" t="s">
        <v>370</v>
      </c>
      <c r="AG56" s="97" t="s">
        <v>816</v>
      </c>
    </row>
    <row r="57" spans="1:33" s="113" customFormat="1" x14ac:dyDescent="0.35">
      <c r="C57" s="84"/>
      <c r="D57" s="84"/>
      <c r="E57" s="84"/>
      <c r="I57" s="85"/>
      <c r="J57" s="85"/>
      <c r="K57" s="87"/>
      <c r="L57" s="87"/>
      <c r="N57" s="87"/>
      <c r="O57" s="85"/>
      <c r="P57" s="86"/>
      <c r="Q57" s="86"/>
    </row>
    <row r="58" spans="1:33" s="113" customFormat="1" x14ac:dyDescent="0.35">
      <c r="C58" s="84"/>
      <c r="D58" s="84"/>
      <c r="E58" s="84"/>
      <c r="I58" s="85"/>
      <c r="J58" s="85"/>
      <c r="K58" s="87"/>
      <c r="L58" s="87"/>
      <c r="N58" s="87"/>
      <c r="O58" s="85"/>
      <c r="P58" s="86"/>
      <c r="Q58" s="86"/>
    </row>
    <row r="59" spans="1:33" s="113" customFormat="1" x14ac:dyDescent="0.35">
      <c r="C59" s="84"/>
      <c r="D59" s="84"/>
      <c r="E59" s="84"/>
      <c r="I59" s="85"/>
      <c r="J59" s="85"/>
      <c r="K59" s="87"/>
      <c r="L59" s="87"/>
      <c r="N59" s="87"/>
      <c r="O59" s="85"/>
      <c r="P59" s="86"/>
      <c r="Q59" s="86"/>
    </row>
    <row r="60" spans="1:33" s="113" customFormat="1" x14ac:dyDescent="0.35">
      <c r="C60" s="84"/>
      <c r="D60" s="84"/>
      <c r="E60" s="84"/>
      <c r="I60" s="85"/>
      <c r="J60" s="85"/>
      <c r="K60" s="87"/>
      <c r="L60" s="87"/>
      <c r="N60" s="87"/>
      <c r="O60" s="85"/>
      <c r="P60" s="86"/>
      <c r="Q60" s="86"/>
      <c r="AA60" s="113" t="s">
        <v>831</v>
      </c>
      <c r="AC60" s="113" t="s">
        <v>831</v>
      </c>
    </row>
    <row r="61" spans="1:33" s="113" customFormat="1" x14ac:dyDescent="0.35">
      <c r="A61" s="113" t="s">
        <v>143</v>
      </c>
      <c r="B61" s="113">
        <v>23882</v>
      </c>
      <c r="C61" s="84">
        <v>41378</v>
      </c>
      <c r="D61" s="84">
        <v>41741</v>
      </c>
      <c r="E61" s="84"/>
      <c r="G61" s="113" t="s">
        <v>513</v>
      </c>
      <c r="H61" s="113" t="s">
        <v>370</v>
      </c>
      <c r="I61" s="113" t="s">
        <v>512</v>
      </c>
      <c r="J61" s="85" t="s">
        <v>455</v>
      </c>
      <c r="K61" s="86">
        <v>79.564999999999998</v>
      </c>
      <c r="L61" s="86">
        <v>12.723000000000001</v>
      </c>
      <c r="M61" s="113">
        <v>10</v>
      </c>
      <c r="O61" s="85" t="s">
        <v>651</v>
      </c>
      <c r="P61" s="110">
        <v>79.653000000000006</v>
      </c>
      <c r="Q61" s="110">
        <v>13.372999999999999</v>
      </c>
      <c r="AA61" s="97" t="s">
        <v>370</v>
      </c>
    </row>
    <row r="62" spans="1:33" s="113" customFormat="1" x14ac:dyDescent="0.35">
      <c r="A62" s="113" t="s">
        <v>142</v>
      </c>
      <c r="B62" s="113">
        <v>23882</v>
      </c>
      <c r="C62" s="84">
        <v>41741</v>
      </c>
      <c r="D62" s="84">
        <v>42464</v>
      </c>
      <c r="E62" s="84"/>
      <c r="G62" s="113" t="s">
        <v>370</v>
      </c>
      <c r="H62" s="113" t="s">
        <v>513</v>
      </c>
      <c r="I62" s="85">
        <v>676462</v>
      </c>
      <c r="J62" s="85" t="s">
        <v>455</v>
      </c>
      <c r="K62" s="87">
        <v>79.433999999999997</v>
      </c>
      <c r="L62" s="87">
        <v>13.387</v>
      </c>
      <c r="M62" s="113">
        <v>12</v>
      </c>
      <c r="N62" s="113" t="s">
        <v>591</v>
      </c>
      <c r="O62" s="85" t="s">
        <v>455</v>
      </c>
      <c r="P62" s="86">
        <v>79.564999999999998</v>
      </c>
      <c r="Q62" s="86">
        <v>12.723000000000001</v>
      </c>
      <c r="AB62" s="113" t="s">
        <v>816</v>
      </c>
      <c r="AC62" s="113" t="s">
        <v>370</v>
      </c>
    </row>
    <row r="63" spans="1:33" s="113" customFormat="1" x14ac:dyDescent="0.35">
      <c r="A63" s="113" t="s">
        <v>201</v>
      </c>
      <c r="B63" s="113">
        <v>23882</v>
      </c>
      <c r="C63" s="84">
        <v>42464</v>
      </c>
      <c r="D63" s="84">
        <v>42847</v>
      </c>
      <c r="E63" s="84"/>
      <c r="G63" s="113" t="s">
        <v>513</v>
      </c>
      <c r="H63" s="113" t="s">
        <v>370</v>
      </c>
      <c r="I63" s="85">
        <v>689057</v>
      </c>
      <c r="J63" s="85" t="s">
        <v>466</v>
      </c>
      <c r="K63" s="87">
        <v>79.656899999999993</v>
      </c>
      <c r="L63" s="87">
        <v>12.3101</v>
      </c>
      <c r="M63" s="113">
        <v>13</v>
      </c>
      <c r="N63" s="87" t="s">
        <v>621</v>
      </c>
      <c r="O63" s="85" t="s">
        <v>455</v>
      </c>
      <c r="P63" s="87">
        <v>79.433999999999997</v>
      </c>
      <c r="Q63" s="87">
        <v>13.387</v>
      </c>
      <c r="AD63" s="113" t="s">
        <v>370</v>
      </c>
    </row>
    <row r="64" spans="1:33" s="113" customFormat="1" x14ac:dyDescent="0.35">
      <c r="A64" s="87" t="s">
        <v>273</v>
      </c>
      <c r="B64" s="104">
        <v>23882</v>
      </c>
      <c r="C64" s="84">
        <v>42847</v>
      </c>
      <c r="D64" s="84">
        <v>43214</v>
      </c>
      <c r="E64" s="84"/>
      <c r="G64" s="113" t="s">
        <v>370</v>
      </c>
      <c r="H64" s="113" t="s">
        <v>518</v>
      </c>
      <c r="I64" s="85">
        <v>695418</v>
      </c>
      <c r="J64" s="85" t="s">
        <v>455</v>
      </c>
      <c r="K64" s="87">
        <v>79.558000000000007</v>
      </c>
      <c r="L64" s="87">
        <v>12.757</v>
      </c>
      <c r="M64" s="87">
        <v>14</v>
      </c>
      <c r="N64" s="87">
        <v>1690376</v>
      </c>
      <c r="O64" s="85" t="s">
        <v>466</v>
      </c>
      <c r="P64" s="87">
        <v>79.656899999999993</v>
      </c>
      <c r="Q64" s="87">
        <v>12.3101</v>
      </c>
      <c r="R64" s="112" t="s">
        <v>758</v>
      </c>
      <c r="Z64" s="126" t="s">
        <v>816</v>
      </c>
      <c r="AA64" s="97" t="s">
        <v>370</v>
      </c>
      <c r="AB64" s="113" t="s">
        <v>816</v>
      </c>
      <c r="AC64" s="97" t="s">
        <v>370</v>
      </c>
      <c r="AD64" s="113" t="s">
        <v>370</v>
      </c>
      <c r="AE64" s="113" t="s">
        <v>816</v>
      </c>
    </row>
    <row r="65" spans="1:31" s="113" customFormat="1" x14ac:dyDescent="0.35">
      <c r="A65" s="87"/>
      <c r="B65" s="104"/>
      <c r="C65" s="84"/>
      <c r="D65" s="84"/>
      <c r="E65" s="84"/>
      <c r="I65" s="85"/>
      <c r="J65" s="85"/>
      <c r="K65" s="87"/>
      <c r="L65" s="87"/>
      <c r="M65" s="87"/>
      <c r="N65" s="87"/>
      <c r="O65" s="85"/>
      <c r="P65" s="87"/>
      <c r="Q65" s="87"/>
      <c r="R65" s="112"/>
      <c r="AA65" s="113" t="s">
        <v>883</v>
      </c>
      <c r="AB65" s="113" t="s">
        <v>831</v>
      </c>
      <c r="AE65" s="113" t="s">
        <v>831</v>
      </c>
    </row>
    <row r="66" spans="1:31" s="113" customFormat="1" x14ac:dyDescent="0.35">
      <c r="A66" s="113" t="s">
        <v>11</v>
      </c>
      <c r="B66" s="104">
        <v>23909</v>
      </c>
      <c r="C66" s="84">
        <v>41008</v>
      </c>
      <c r="D66" s="84">
        <v>41378</v>
      </c>
      <c r="E66" s="84" t="s">
        <v>842</v>
      </c>
      <c r="G66" s="113" t="s">
        <v>370</v>
      </c>
      <c r="H66" s="113" t="s">
        <v>526</v>
      </c>
      <c r="I66" s="113" t="s">
        <v>512</v>
      </c>
      <c r="J66" s="85" t="s">
        <v>362</v>
      </c>
      <c r="K66" s="110">
        <v>79.352000000000004</v>
      </c>
      <c r="L66" s="110">
        <v>13.932</v>
      </c>
      <c r="M66" s="111">
        <v>17</v>
      </c>
      <c r="O66" s="85" t="s">
        <v>645</v>
      </c>
      <c r="P66" s="110">
        <v>79.517499999999998</v>
      </c>
      <c r="Q66" s="110">
        <v>13.3316</v>
      </c>
      <c r="Z66" s="113" t="s">
        <v>816</v>
      </c>
    </row>
    <row r="67" spans="1:31" s="113" customFormat="1" x14ac:dyDescent="0.35">
      <c r="B67" s="104"/>
      <c r="C67" s="84"/>
      <c r="D67" s="84"/>
      <c r="E67" s="84"/>
      <c r="J67" s="85"/>
      <c r="K67" s="110"/>
      <c r="L67" s="110"/>
      <c r="M67" s="111"/>
      <c r="O67" s="85"/>
      <c r="P67" s="110"/>
      <c r="Q67" s="110"/>
      <c r="Z67" s="113" t="s">
        <v>884</v>
      </c>
    </row>
    <row r="68" spans="1:31" s="113" customFormat="1" x14ac:dyDescent="0.35">
      <c r="A68" s="113">
        <v>1502</v>
      </c>
      <c r="B68" s="113">
        <v>23937</v>
      </c>
      <c r="C68" s="118">
        <v>40641</v>
      </c>
      <c r="D68" s="84">
        <v>41161</v>
      </c>
      <c r="E68" s="84"/>
      <c r="G68" s="113" t="s">
        <v>370</v>
      </c>
      <c r="H68" s="113" t="s">
        <v>370</v>
      </c>
      <c r="I68" s="108">
        <v>649843</v>
      </c>
      <c r="J68" s="85" t="s">
        <v>362</v>
      </c>
      <c r="K68" s="110">
        <v>79.354100000000003</v>
      </c>
      <c r="L68" s="110">
        <v>14.087</v>
      </c>
      <c r="M68" s="113">
        <v>7</v>
      </c>
      <c r="N68" s="113" t="s">
        <v>640</v>
      </c>
      <c r="O68" s="119" t="s">
        <v>638</v>
      </c>
      <c r="P68" s="120">
        <v>79.434600000000003</v>
      </c>
      <c r="Q68" s="120">
        <v>15.5085</v>
      </c>
      <c r="Y68" s="113" t="s">
        <v>370</v>
      </c>
    </row>
    <row r="69" spans="1:31" s="113" customFormat="1" x14ac:dyDescent="0.35">
      <c r="A69" s="113" t="s">
        <v>8</v>
      </c>
      <c r="B69" s="106">
        <v>23937</v>
      </c>
      <c r="C69" s="84">
        <v>41161</v>
      </c>
      <c r="D69" s="122">
        <v>41384</v>
      </c>
      <c r="E69" s="122"/>
      <c r="G69" s="113" t="s">
        <v>370</v>
      </c>
      <c r="H69" s="113" t="s">
        <v>518</v>
      </c>
      <c r="I69" s="113" t="s">
        <v>512</v>
      </c>
      <c r="J69" s="123" t="s">
        <v>409</v>
      </c>
      <c r="K69" s="124">
        <v>79.162000000000006</v>
      </c>
      <c r="L69" s="124">
        <v>15.647</v>
      </c>
      <c r="M69" s="113">
        <v>8</v>
      </c>
      <c r="Z69" s="97" t="s">
        <v>816</v>
      </c>
    </row>
    <row r="70" spans="1:31" s="113" customFormat="1" x14ac:dyDescent="0.35">
      <c r="A70" s="113" t="s">
        <v>62</v>
      </c>
      <c r="B70" s="113">
        <v>23937</v>
      </c>
      <c r="C70" s="84">
        <v>41384</v>
      </c>
      <c r="D70" s="84">
        <v>41736</v>
      </c>
      <c r="E70" s="84"/>
      <c r="G70" s="113" t="s">
        <v>518</v>
      </c>
      <c r="H70" s="113" t="s">
        <v>513</v>
      </c>
      <c r="I70" s="127">
        <v>670056</v>
      </c>
      <c r="J70" s="85" t="s">
        <v>409</v>
      </c>
      <c r="K70" s="86">
        <v>79.138000000000005</v>
      </c>
      <c r="L70" s="86">
        <v>15.595000000000001</v>
      </c>
      <c r="M70" s="113">
        <v>9</v>
      </c>
      <c r="N70" s="113" t="s">
        <v>544</v>
      </c>
      <c r="O70" s="85" t="s">
        <v>362</v>
      </c>
      <c r="P70" s="86">
        <v>79.490499999999997</v>
      </c>
      <c r="Q70" s="86">
        <v>14.0307</v>
      </c>
      <c r="AA70" s="113" t="s">
        <v>370</v>
      </c>
    </row>
    <row r="71" spans="1:31" s="113" customFormat="1" x14ac:dyDescent="0.35">
      <c r="A71" s="113" t="s">
        <v>138</v>
      </c>
      <c r="B71" s="113">
        <v>23937</v>
      </c>
      <c r="C71" s="84">
        <v>41736</v>
      </c>
      <c r="D71" s="84">
        <v>42466</v>
      </c>
      <c r="E71" s="84"/>
      <c r="G71" s="113" t="s">
        <v>513</v>
      </c>
      <c r="H71" s="113" t="s">
        <v>370</v>
      </c>
      <c r="I71" s="85">
        <v>670056</v>
      </c>
      <c r="J71" s="85" t="s">
        <v>479</v>
      </c>
      <c r="K71" s="87">
        <v>79.004000000000005</v>
      </c>
      <c r="L71" s="87">
        <v>16.253</v>
      </c>
      <c r="M71" s="113">
        <v>11</v>
      </c>
      <c r="N71" s="87" t="s">
        <v>592</v>
      </c>
      <c r="O71" s="85" t="s">
        <v>409</v>
      </c>
      <c r="P71" s="86">
        <v>79.138000000000005</v>
      </c>
      <c r="Q71" s="86">
        <v>15.595000000000001</v>
      </c>
      <c r="Y71" s="113" t="s">
        <v>370</v>
      </c>
      <c r="Z71" s="97" t="s">
        <v>816</v>
      </c>
      <c r="AA71" s="113" t="s">
        <v>370</v>
      </c>
      <c r="AB71" s="113" t="s">
        <v>816</v>
      </c>
      <c r="AC71" s="113" t="s">
        <v>370</v>
      </c>
    </row>
    <row r="72" spans="1:31" s="113" customFormat="1" x14ac:dyDescent="0.35">
      <c r="C72" s="84"/>
      <c r="D72" s="84"/>
      <c r="E72" s="84"/>
      <c r="I72" s="85"/>
      <c r="J72" s="85"/>
      <c r="K72" s="87"/>
      <c r="L72" s="87"/>
      <c r="N72" s="87"/>
      <c r="O72" s="85"/>
      <c r="P72" s="86"/>
      <c r="Q72" s="86"/>
      <c r="Z72" s="113" t="s">
        <v>885</v>
      </c>
      <c r="AB72" s="113" t="s">
        <v>886</v>
      </c>
    </row>
    <row r="73" spans="1:31" s="113" customFormat="1" ht="24" customHeight="1" x14ac:dyDescent="0.35">
      <c r="A73" s="113">
        <v>1529</v>
      </c>
      <c r="B73" s="113">
        <v>23939</v>
      </c>
      <c r="C73" s="128">
        <v>40641</v>
      </c>
      <c r="D73" s="84">
        <v>41007</v>
      </c>
      <c r="E73" s="84"/>
      <c r="F73" s="113" t="s">
        <v>887</v>
      </c>
      <c r="G73" s="113" t="s">
        <v>370</v>
      </c>
      <c r="H73" s="113" t="s">
        <v>370</v>
      </c>
      <c r="I73" s="108" t="s">
        <v>639</v>
      </c>
      <c r="J73" s="85" t="s">
        <v>362</v>
      </c>
      <c r="K73" s="110">
        <v>79.489099999999993</v>
      </c>
      <c r="L73" s="110">
        <v>13.788</v>
      </c>
      <c r="M73" s="113">
        <v>8</v>
      </c>
      <c r="O73" s="129" t="s">
        <v>638</v>
      </c>
      <c r="P73" s="130">
        <v>79.446600000000004</v>
      </c>
      <c r="Q73" s="130">
        <v>15.4459</v>
      </c>
      <c r="Y73" s="113" t="s">
        <v>816</v>
      </c>
    </row>
    <row r="74" spans="1:31" s="113" customFormat="1" x14ac:dyDescent="0.35">
      <c r="A74" s="87" t="s">
        <v>222</v>
      </c>
      <c r="B74" s="104">
        <v>23939</v>
      </c>
      <c r="C74" s="84">
        <v>42115</v>
      </c>
      <c r="D74" s="84">
        <v>43213</v>
      </c>
      <c r="E74" s="84"/>
      <c r="G74" s="113" t="s">
        <v>518</v>
      </c>
      <c r="H74" s="113" t="s">
        <v>526</v>
      </c>
      <c r="I74" s="85"/>
      <c r="J74" s="85" t="s">
        <v>440</v>
      </c>
      <c r="K74" s="87">
        <v>78.975999999999999</v>
      </c>
      <c r="L74" s="87">
        <v>16.175000000000001</v>
      </c>
      <c r="M74" s="87">
        <v>14</v>
      </c>
      <c r="N74" s="87"/>
      <c r="O74" s="85" t="s">
        <v>362</v>
      </c>
      <c r="P74" s="86">
        <v>79.478999999999999</v>
      </c>
      <c r="Q74" s="86">
        <v>13.945</v>
      </c>
      <c r="R74" s="112" t="s">
        <v>743</v>
      </c>
      <c r="Y74" s="113" t="s">
        <v>816</v>
      </c>
      <c r="AB74" s="126" t="s">
        <v>816</v>
      </c>
      <c r="AC74" s="113" t="s">
        <v>370</v>
      </c>
      <c r="AD74" s="113" t="s">
        <v>370</v>
      </c>
      <c r="AE74" s="97" t="s">
        <v>816</v>
      </c>
    </row>
    <row r="75" spans="1:31" s="113" customFormat="1" x14ac:dyDescent="0.35">
      <c r="A75" s="87"/>
      <c r="B75" s="104"/>
      <c r="C75" s="84"/>
      <c r="D75" s="84"/>
      <c r="E75" s="84"/>
      <c r="I75" s="85"/>
      <c r="J75" s="85"/>
      <c r="K75" s="87"/>
      <c r="L75" s="87"/>
      <c r="M75" s="87"/>
      <c r="N75" s="87"/>
      <c r="O75" s="85"/>
      <c r="P75" s="86"/>
      <c r="Q75" s="86"/>
      <c r="R75" s="112"/>
      <c r="Y75" s="97" t="s">
        <v>914</v>
      </c>
      <c r="AE75" s="113" t="s">
        <v>888</v>
      </c>
    </row>
    <row r="76" spans="1:31" s="113" customFormat="1" x14ac:dyDescent="0.35">
      <c r="A76" s="87" t="s">
        <v>225</v>
      </c>
      <c r="B76" s="104">
        <v>23940</v>
      </c>
      <c r="C76" s="84">
        <v>42466</v>
      </c>
      <c r="D76" s="84">
        <v>43214</v>
      </c>
      <c r="E76" s="84"/>
      <c r="F76" s="125">
        <v>42644</v>
      </c>
      <c r="G76" s="113" t="s">
        <v>370</v>
      </c>
      <c r="H76" s="113" t="s">
        <v>526</v>
      </c>
      <c r="I76" s="85">
        <v>684054</v>
      </c>
      <c r="J76" s="85" t="s">
        <v>440</v>
      </c>
      <c r="K76" s="87">
        <v>79.161000000000001</v>
      </c>
      <c r="L76" s="87">
        <v>15.9</v>
      </c>
      <c r="M76" s="87">
        <v>10</v>
      </c>
      <c r="N76" s="87">
        <v>1690012</v>
      </c>
      <c r="O76" s="85" t="s">
        <v>490</v>
      </c>
      <c r="P76" s="87">
        <v>79.983999999999995</v>
      </c>
      <c r="Q76" s="87">
        <v>15.999000000000001</v>
      </c>
      <c r="R76" s="112" t="s">
        <v>761</v>
      </c>
      <c r="AD76" s="113" t="s">
        <v>522</v>
      </c>
      <c r="AE76" s="113" t="s">
        <v>522</v>
      </c>
    </row>
    <row r="77" spans="1:31" s="113" customFormat="1" x14ac:dyDescent="0.35">
      <c r="A77" s="87"/>
      <c r="B77" s="104"/>
      <c r="C77" s="84"/>
      <c r="D77" s="84"/>
      <c r="E77" s="84"/>
      <c r="I77" s="85"/>
      <c r="J77" s="85"/>
      <c r="K77" s="87"/>
      <c r="L77" s="87"/>
      <c r="M77" s="87"/>
      <c r="N77" s="87"/>
      <c r="O77" s="85"/>
      <c r="P77" s="87"/>
      <c r="Q77" s="87"/>
      <c r="R77" s="112"/>
      <c r="AE77" s="126" t="s">
        <v>816</v>
      </c>
    </row>
    <row r="78" spans="1:31" s="113" customFormat="1" x14ac:dyDescent="0.35">
      <c r="A78" s="113" t="s">
        <v>207</v>
      </c>
      <c r="B78" s="113">
        <v>23944</v>
      </c>
      <c r="C78" s="84">
        <v>41751</v>
      </c>
      <c r="D78" s="84">
        <v>42474</v>
      </c>
      <c r="E78" s="84"/>
      <c r="G78" s="113" t="s">
        <v>370</v>
      </c>
      <c r="H78" s="113" t="s">
        <v>526</v>
      </c>
      <c r="I78" s="113" t="s">
        <v>512</v>
      </c>
      <c r="J78" s="85" t="s">
        <v>375</v>
      </c>
      <c r="K78" s="87">
        <v>77.906000000000006</v>
      </c>
      <c r="L78" s="87">
        <v>18.170000000000002</v>
      </c>
      <c r="M78" s="113">
        <v>13</v>
      </c>
      <c r="O78" s="85" t="s">
        <v>375</v>
      </c>
      <c r="P78" s="86">
        <v>77.885999999999996</v>
      </c>
      <c r="Q78" s="86">
        <v>18.201000000000001</v>
      </c>
      <c r="AB78" s="113" t="s">
        <v>816</v>
      </c>
      <c r="AC78" s="113" t="s">
        <v>816</v>
      </c>
    </row>
    <row r="79" spans="1:31" s="113" customFormat="1" x14ac:dyDescent="0.35">
      <c r="A79" s="87" t="s">
        <v>206</v>
      </c>
      <c r="B79" s="104">
        <v>23944</v>
      </c>
      <c r="C79" s="84">
        <v>42474</v>
      </c>
      <c r="D79" s="84">
        <v>43193</v>
      </c>
      <c r="E79" s="84"/>
      <c r="G79" s="113" t="s">
        <v>526</v>
      </c>
      <c r="H79" s="113" t="s">
        <v>526</v>
      </c>
      <c r="I79" s="85"/>
      <c r="J79" s="85" t="s">
        <v>375</v>
      </c>
      <c r="K79" s="87">
        <v>77.891999999999996</v>
      </c>
      <c r="L79" s="87">
        <v>18.13</v>
      </c>
      <c r="M79" s="87">
        <v>15</v>
      </c>
      <c r="N79" s="87"/>
      <c r="O79" s="85" t="s">
        <v>375</v>
      </c>
      <c r="P79" s="87">
        <v>77.906000000000006</v>
      </c>
      <c r="Q79" s="87">
        <v>18.170000000000002</v>
      </c>
      <c r="R79" s="112"/>
      <c r="AB79" s="113" t="s">
        <v>816</v>
      </c>
      <c r="AC79" s="113" t="s">
        <v>816</v>
      </c>
      <c r="AD79" s="113" t="s">
        <v>370</v>
      </c>
      <c r="AE79" s="97" t="s">
        <v>816</v>
      </c>
    </row>
    <row r="80" spans="1:31" s="113" customFormat="1" x14ac:dyDescent="0.35">
      <c r="A80" s="87"/>
      <c r="B80" s="104"/>
      <c r="C80" s="84"/>
      <c r="D80" s="84"/>
      <c r="E80" s="84"/>
      <c r="I80" s="85"/>
      <c r="J80" s="85"/>
      <c r="K80" s="87"/>
      <c r="L80" s="87"/>
      <c r="M80" s="87"/>
      <c r="N80" s="87"/>
      <c r="O80" s="85"/>
      <c r="P80" s="87"/>
      <c r="Q80" s="87"/>
      <c r="R80" s="112"/>
      <c r="AB80" s="113" t="s">
        <v>831</v>
      </c>
      <c r="AC80" s="113" t="s">
        <v>823</v>
      </c>
      <c r="AE80" s="97" t="s">
        <v>889</v>
      </c>
    </row>
    <row r="81" spans="1:31" s="113" customFormat="1" x14ac:dyDescent="0.35">
      <c r="A81" s="113">
        <v>1905</v>
      </c>
      <c r="B81" s="113">
        <v>23952</v>
      </c>
      <c r="C81" s="118">
        <v>40652</v>
      </c>
      <c r="D81" s="84">
        <v>41027</v>
      </c>
      <c r="E81" s="84"/>
      <c r="G81" s="113" t="s">
        <v>370</v>
      </c>
      <c r="H81" s="113" t="s">
        <v>370</v>
      </c>
      <c r="I81" s="113" t="s">
        <v>512</v>
      </c>
      <c r="J81" s="85" t="s">
        <v>386</v>
      </c>
      <c r="K81" s="86">
        <v>78.578999999999994</v>
      </c>
      <c r="L81" s="86">
        <v>21.007999999999999</v>
      </c>
      <c r="M81" s="113">
        <v>4</v>
      </c>
      <c r="O81" s="119" t="s">
        <v>444</v>
      </c>
      <c r="P81" s="120">
        <v>78.584000000000003</v>
      </c>
      <c r="Q81" s="120">
        <v>20.855</v>
      </c>
      <c r="Y81" s="113" t="s">
        <v>370</v>
      </c>
    </row>
    <row r="82" spans="1:31" s="113" customFormat="1" x14ac:dyDescent="0.35">
      <c r="A82" s="113" t="s">
        <v>13</v>
      </c>
      <c r="B82" s="104">
        <v>23952</v>
      </c>
      <c r="C82" s="84">
        <v>41027</v>
      </c>
      <c r="D82" s="84">
        <v>41524</v>
      </c>
      <c r="E82" s="84"/>
      <c r="G82" s="113" t="s">
        <v>370</v>
      </c>
      <c r="H82" s="113" t="s">
        <v>370</v>
      </c>
      <c r="I82" s="113" t="s">
        <v>512</v>
      </c>
      <c r="J82" s="85" t="s">
        <v>420</v>
      </c>
      <c r="K82" s="86">
        <v>78.206500000000005</v>
      </c>
      <c r="L82" s="86">
        <v>20.428899999999999</v>
      </c>
      <c r="M82" s="113">
        <v>5</v>
      </c>
      <c r="O82" s="85" t="s">
        <v>386</v>
      </c>
      <c r="P82" s="86">
        <v>78.578999999999994</v>
      </c>
      <c r="Q82" s="86">
        <v>21.007999999999999</v>
      </c>
      <c r="Z82" s="113" t="s">
        <v>370</v>
      </c>
    </row>
    <row r="83" spans="1:31" s="113" customFormat="1" x14ac:dyDescent="0.35">
      <c r="A83" s="113" t="s">
        <v>149</v>
      </c>
      <c r="B83" s="113">
        <v>23952</v>
      </c>
      <c r="C83" s="84">
        <v>41524</v>
      </c>
      <c r="D83" s="84">
        <v>41729</v>
      </c>
      <c r="E83" s="84"/>
      <c r="G83" s="113" t="s">
        <v>370</v>
      </c>
      <c r="H83" s="113" t="s">
        <v>370</v>
      </c>
      <c r="I83" s="113" t="s">
        <v>512</v>
      </c>
      <c r="J83" s="85" t="s">
        <v>444</v>
      </c>
      <c r="K83" s="110">
        <v>78.557000000000002</v>
      </c>
      <c r="L83" s="110">
        <v>20.768000000000001</v>
      </c>
      <c r="M83" s="113">
        <v>6</v>
      </c>
      <c r="O83" s="85" t="s">
        <v>420</v>
      </c>
      <c r="P83" s="86">
        <v>78.206500000000005</v>
      </c>
      <c r="Q83" s="86">
        <v>20.428899999999999</v>
      </c>
      <c r="AA83" s="113" t="s">
        <v>522</v>
      </c>
    </row>
    <row r="84" spans="1:31" s="113" customFormat="1" x14ac:dyDescent="0.35">
      <c r="A84" s="113" t="s">
        <v>125</v>
      </c>
      <c r="B84" s="113">
        <v>23952</v>
      </c>
      <c r="C84" s="84">
        <v>41729</v>
      </c>
      <c r="D84" s="84">
        <v>42097</v>
      </c>
      <c r="E84" s="84"/>
      <c r="G84" s="113" t="s">
        <v>370</v>
      </c>
      <c r="H84" s="113" t="s">
        <v>370</v>
      </c>
      <c r="I84" s="109">
        <v>676443</v>
      </c>
      <c r="J84" s="85" t="s">
        <v>474</v>
      </c>
      <c r="K84" s="86">
        <v>78.453999999999994</v>
      </c>
      <c r="L84" s="86">
        <v>20.516999999999999</v>
      </c>
      <c r="M84" s="113">
        <v>7</v>
      </c>
      <c r="N84" s="113" t="s">
        <v>564</v>
      </c>
      <c r="O84" s="85" t="s">
        <v>444</v>
      </c>
      <c r="P84" s="110">
        <v>78.557000000000002</v>
      </c>
      <c r="Q84" s="110">
        <v>20.768000000000001</v>
      </c>
      <c r="AB84" s="113" t="s">
        <v>370</v>
      </c>
    </row>
    <row r="85" spans="1:31" s="113" customFormat="1" x14ac:dyDescent="0.35">
      <c r="A85" s="113" t="s">
        <v>181</v>
      </c>
      <c r="B85" s="113">
        <v>23952</v>
      </c>
      <c r="C85" s="84">
        <v>42097</v>
      </c>
      <c r="D85" s="84">
        <v>42476</v>
      </c>
      <c r="E85" s="84"/>
      <c r="G85" s="113" t="s">
        <v>370</v>
      </c>
      <c r="H85" s="113" t="s">
        <v>370</v>
      </c>
      <c r="I85" s="102">
        <v>683533</v>
      </c>
      <c r="J85" s="85" t="s">
        <v>444</v>
      </c>
      <c r="K85" s="87">
        <v>78.544499999999999</v>
      </c>
      <c r="L85" s="87">
        <v>20.7319</v>
      </c>
      <c r="M85" s="113">
        <v>8</v>
      </c>
      <c r="N85" s="113" t="s">
        <v>606</v>
      </c>
      <c r="O85" s="85" t="s">
        <v>474</v>
      </c>
      <c r="P85" s="86">
        <v>78.453999999999994</v>
      </c>
      <c r="Q85" s="86">
        <v>20.516999999999999</v>
      </c>
      <c r="R85" s="113" t="s">
        <v>585</v>
      </c>
      <c r="AC85" s="113" t="s">
        <v>816</v>
      </c>
    </row>
    <row r="86" spans="1:31" s="113" customFormat="1" x14ac:dyDescent="0.35">
      <c r="A86" s="140" t="s">
        <v>271</v>
      </c>
      <c r="B86" s="104">
        <v>23952</v>
      </c>
      <c r="C86" s="84">
        <v>42476</v>
      </c>
      <c r="D86" s="84">
        <v>43200</v>
      </c>
      <c r="E86" s="84" t="s">
        <v>891</v>
      </c>
      <c r="G86" s="113" t="s">
        <v>370</v>
      </c>
      <c r="H86" s="113" t="s">
        <v>518</v>
      </c>
      <c r="I86" s="85">
        <v>683533</v>
      </c>
      <c r="J86" s="85" t="s">
        <v>690</v>
      </c>
      <c r="K86" s="102">
        <v>78.494</v>
      </c>
      <c r="L86" s="87">
        <v>20.119</v>
      </c>
      <c r="M86" s="87">
        <v>10</v>
      </c>
      <c r="N86" s="87" t="s">
        <v>216</v>
      </c>
      <c r="O86" s="85" t="s">
        <v>444</v>
      </c>
      <c r="P86" s="87">
        <v>78.544499999999999</v>
      </c>
      <c r="Q86" s="87">
        <v>20.7319</v>
      </c>
      <c r="R86" s="112" t="s">
        <v>692</v>
      </c>
      <c r="AD86" s="113" t="s">
        <v>816</v>
      </c>
      <c r="AE86" s="113" t="s">
        <v>816</v>
      </c>
    </row>
    <row r="87" spans="1:31" s="113" customFormat="1" x14ac:dyDescent="0.35">
      <c r="A87" s="87"/>
      <c r="B87" s="104"/>
      <c r="C87" s="84"/>
      <c r="D87" s="84"/>
      <c r="E87" s="84"/>
      <c r="I87" s="85"/>
      <c r="J87" s="85"/>
      <c r="K87" s="102"/>
      <c r="L87" s="87"/>
      <c r="M87" s="87"/>
      <c r="N87" s="87"/>
      <c r="O87" s="85"/>
      <c r="P87" s="87"/>
      <c r="Q87" s="87"/>
      <c r="R87" s="112"/>
      <c r="AC87" s="113" t="s">
        <v>890</v>
      </c>
    </row>
    <row r="88" spans="1:31" s="113" customFormat="1" x14ac:dyDescent="0.35">
      <c r="A88" s="113" t="s">
        <v>55</v>
      </c>
      <c r="B88" s="113">
        <v>23958</v>
      </c>
      <c r="C88" s="84">
        <v>41164</v>
      </c>
      <c r="D88" s="84">
        <v>42476</v>
      </c>
      <c r="E88" s="84"/>
      <c r="G88" s="113" t="s">
        <v>396</v>
      </c>
      <c r="H88" s="113" t="s">
        <v>526</v>
      </c>
      <c r="I88" s="131">
        <v>610978</v>
      </c>
      <c r="J88" s="85" t="s">
        <v>403</v>
      </c>
      <c r="K88" s="87">
        <v>78.217200000000005</v>
      </c>
      <c r="L88" s="87">
        <v>20.718399999999999</v>
      </c>
      <c r="M88" s="113">
        <v>13</v>
      </c>
      <c r="O88" s="85" t="s">
        <v>496</v>
      </c>
      <c r="P88" s="110">
        <v>78.170599999999993</v>
      </c>
      <c r="Q88" s="110">
        <v>21.398</v>
      </c>
      <c r="Y88" s="126" t="s">
        <v>816</v>
      </c>
      <c r="Z88" s="113" t="s">
        <v>370</v>
      </c>
      <c r="AA88" s="113" t="s">
        <v>816</v>
      </c>
      <c r="AB88" s="113" t="s">
        <v>370</v>
      </c>
      <c r="AC88" s="97" t="s">
        <v>816</v>
      </c>
    </row>
    <row r="89" spans="1:31" s="113" customFormat="1" x14ac:dyDescent="0.35">
      <c r="C89" s="84"/>
      <c r="D89" s="84"/>
      <c r="E89" s="84"/>
      <c r="I89" s="87"/>
      <c r="J89" s="85"/>
      <c r="K89" s="87"/>
      <c r="L89" s="87"/>
      <c r="O89" s="85"/>
      <c r="P89" s="110"/>
      <c r="Q89" s="110"/>
      <c r="Z89" s="113" t="s">
        <v>895</v>
      </c>
      <c r="AA89" s="113" t="s">
        <v>884</v>
      </c>
      <c r="AB89" s="113" t="s">
        <v>894</v>
      </c>
      <c r="AC89" s="97" t="s">
        <v>893</v>
      </c>
    </row>
    <row r="90" spans="1:31" s="113" customFormat="1" x14ac:dyDescent="0.35">
      <c r="A90" s="87" t="s">
        <v>697</v>
      </c>
      <c r="B90" s="104">
        <v>23977</v>
      </c>
      <c r="C90" s="84">
        <v>42475</v>
      </c>
      <c r="D90" s="84">
        <v>43200</v>
      </c>
      <c r="E90" s="84"/>
      <c r="G90" s="113" t="s">
        <v>513</v>
      </c>
      <c r="H90" s="113" t="s">
        <v>370</v>
      </c>
      <c r="I90" s="85"/>
      <c r="J90" s="85" t="s">
        <v>695</v>
      </c>
      <c r="K90" s="87">
        <v>22.32</v>
      </c>
      <c r="L90" s="87">
        <v>77.463999999999999</v>
      </c>
      <c r="M90" s="87">
        <v>11</v>
      </c>
      <c r="N90" s="87"/>
      <c r="O90" s="85" t="s">
        <v>426</v>
      </c>
      <c r="P90" s="87">
        <v>77.522000000000006</v>
      </c>
      <c r="Q90" s="87">
        <v>22.803000000000001</v>
      </c>
      <c r="R90" s="112"/>
      <c r="AD90" s="113" t="s">
        <v>370</v>
      </c>
      <c r="AE90" s="113" t="s">
        <v>816</v>
      </c>
    </row>
    <row r="91" spans="1:31" s="113" customFormat="1" x14ac:dyDescent="0.35">
      <c r="A91" s="87"/>
      <c r="B91" s="104"/>
      <c r="C91" s="84"/>
      <c r="D91" s="84"/>
      <c r="E91" s="84"/>
      <c r="I91" s="85"/>
      <c r="J91" s="85"/>
      <c r="K91" s="87"/>
      <c r="L91" s="87"/>
      <c r="M91" s="87"/>
      <c r="N91" s="87"/>
      <c r="O91" s="85"/>
      <c r="P91" s="87"/>
      <c r="Q91" s="87"/>
      <c r="R91" s="112"/>
      <c r="AE91" s="97" t="s">
        <v>838</v>
      </c>
    </row>
    <row r="92" spans="1:31" s="113" customFormat="1" x14ac:dyDescent="0.35">
      <c r="A92" s="113" t="s">
        <v>265</v>
      </c>
      <c r="B92" s="113">
        <v>23979</v>
      </c>
      <c r="C92" s="84">
        <v>42111</v>
      </c>
      <c r="D92" s="84">
        <v>42483</v>
      </c>
      <c r="E92" s="84"/>
      <c r="G92" s="113" t="s">
        <v>801</v>
      </c>
      <c r="H92" s="113" t="s">
        <v>370</v>
      </c>
      <c r="I92" s="102">
        <v>683541</v>
      </c>
      <c r="J92" s="85" t="s">
        <v>478</v>
      </c>
      <c r="K92" s="87">
        <v>77.506</v>
      </c>
      <c r="L92" s="87">
        <v>15.898999999999999</v>
      </c>
      <c r="M92" s="113">
        <v>20</v>
      </c>
      <c r="N92" s="113" t="s">
        <v>606</v>
      </c>
      <c r="O92" s="85" t="s">
        <v>475</v>
      </c>
      <c r="P92" s="86">
        <v>77.763999999999996</v>
      </c>
      <c r="Q92" s="86">
        <v>15.263999999999999</v>
      </c>
      <c r="R92" s="113" t="s">
        <v>585</v>
      </c>
      <c r="AC92" s="97" t="s">
        <v>816</v>
      </c>
    </row>
    <row r="93" spans="1:31" s="113" customFormat="1" x14ac:dyDescent="0.35">
      <c r="C93" s="84"/>
      <c r="D93" s="84"/>
      <c r="E93" s="84"/>
      <c r="I93" s="102"/>
      <c r="J93" s="85"/>
      <c r="K93" s="87"/>
      <c r="L93" s="87"/>
      <c r="O93" s="85"/>
      <c r="P93" s="86"/>
      <c r="Q93" s="86"/>
      <c r="AC93" s="97" t="s">
        <v>896</v>
      </c>
    </row>
    <row r="94" spans="1:31" s="113" customFormat="1" x14ac:dyDescent="0.35">
      <c r="A94" s="113">
        <v>1505</v>
      </c>
      <c r="B94" s="113">
        <v>23980</v>
      </c>
      <c r="C94" s="118">
        <v>40659</v>
      </c>
      <c r="D94" s="84">
        <v>41013</v>
      </c>
      <c r="E94" s="84"/>
      <c r="G94" s="113" t="s">
        <v>370</v>
      </c>
      <c r="H94" s="126" t="s">
        <v>370</v>
      </c>
      <c r="I94" s="113" t="s">
        <v>512</v>
      </c>
      <c r="J94" s="85" t="s">
        <v>462</v>
      </c>
      <c r="K94" s="110">
        <v>77.776799999999994</v>
      </c>
      <c r="L94" s="110">
        <v>14.6167</v>
      </c>
      <c r="M94" s="113">
        <v>6</v>
      </c>
      <c r="O94" s="119" t="s">
        <v>475</v>
      </c>
      <c r="P94" s="120">
        <v>77.765000000000001</v>
      </c>
      <c r="Q94" s="120">
        <v>15.36</v>
      </c>
      <c r="Y94" s="113" t="s">
        <v>816</v>
      </c>
    </row>
    <row r="95" spans="1:31" s="113" customFormat="1" x14ac:dyDescent="0.35">
      <c r="A95" s="113" t="s">
        <v>15</v>
      </c>
      <c r="B95" s="104">
        <v>23980</v>
      </c>
      <c r="C95" s="84">
        <v>41013</v>
      </c>
      <c r="D95" s="83">
        <v>41370</v>
      </c>
      <c r="E95" s="83"/>
      <c r="G95" s="113" t="s">
        <v>370</v>
      </c>
      <c r="H95" s="113" t="s">
        <v>370</v>
      </c>
      <c r="I95" s="113" t="s">
        <v>512</v>
      </c>
      <c r="J95" s="107" t="s">
        <v>424</v>
      </c>
      <c r="K95" s="86">
        <v>77.515000000000001</v>
      </c>
      <c r="L95" s="86">
        <v>14.708</v>
      </c>
      <c r="M95" s="113">
        <v>7</v>
      </c>
      <c r="O95" s="85" t="s">
        <v>462</v>
      </c>
      <c r="P95" s="110">
        <v>77.776799999999994</v>
      </c>
      <c r="Q95" s="110">
        <v>14.6167</v>
      </c>
      <c r="Z95" s="113" t="s">
        <v>816</v>
      </c>
    </row>
    <row r="96" spans="1:31" s="113" customFormat="1" x14ac:dyDescent="0.35">
      <c r="A96" s="113" t="s">
        <v>93</v>
      </c>
      <c r="B96" s="113">
        <v>23980</v>
      </c>
      <c r="C96" s="83">
        <v>41370</v>
      </c>
      <c r="D96" s="84">
        <v>41731</v>
      </c>
      <c r="E96" s="84"/>
      <c r="G96" s="113" t="s">
        <v>370</v>
      </c>
      <c r="H96" s="113" t="s">
        <v>526</v>
      </c>
      <c r="I96" s="113">
        <v>669450</v>
      </c>
      <c r="J96" s="85" t="s">
        <v>436</v>
      </c>
      <c r="K96" s="86">
        <v>77.631600000000006</v>
      </c>
      <c r="L96" s="86">
        <v>15.2782</v>
      </c>
      <c r="M96" s="113">
        <v>8</v>
      </c>
      <c r="N96" s="87" t="s">
        <v>545</v>
      </c>
      <c r="O96" s="107" t="s">
        <v>424</v>
      </c>
      <c r="P96" s="86">
        <v>77.515000000000001</v>
      </c>
      <c r="Q96" s="86">
        <v>14.708</v>
      </c>
      <c r="AA96" s="113" t="s">
        <v>816</v>
      </c>
    </row>
    <row r="97" spans="1:33" s="113" customFormat="1" x14ac:dyDescent="0.35">
      <c r="A97" s="113" t="s">
        <v>114</v>
      </c>
      <c r="B97" s="113">
        <v>23980</v>
      </c>
      <c r="C97" s="84">
        <v>41731</v>
      </c>
      <c r="D97" s="84">
        <v>42113</v>
      </c>
      <c r="E97" s="84"/>
      <c r="G97" s="113" t="s">
        <v>526</v>
      </c>
      <c r="H97" s="113" t="s">
        <v>528</v>
      </c>
      <c r="I97" s="109">
        <v>676459</v>
      </c>
      <c r="J97" s="85" t="s">
        <v>475</v>
      </c>
      <c r="K97" s="86">
        <v>77.805999999999997</v>
      </c>
      <c r="L97" s="86">
        <v>15.346</v>
      </c>
      <c r="M97" s="113">
        <v>9</v>
      </c>
      <c r="N97" s="113" t="s">
        <v>565</v>
      </c>
      <c r="O97" s="85" t="s">
        <v>436</v>
      </c>
      <c r="P97" s="86">
        <v>77.631600000000006</v>
      </c>
      <c r="Q97" s="86">
        <v>15.2782</v>
      </c>
      <c r="AB97" s="113" t="s">
        <v>370</v>
      </c>
    </row>
    <row r="98" spans="1:33" s="113" customFormat="1" x14ac:dyDescent="0.35">
      <c r="A98" s="113" t="s">
        <v>183</v>
      </c>
      <c r="B98" s="113">
        <v>23980</v>
      </c>
      <c r="C98" s="84">
        <v>42113</v>
      </c>
      <c r="D98" s="84">
        <v>42483</v>
      </c>
      <c r="E98" s="84"/>
      <c r="G98" s="113" t="s">
        <v>528</v>
      </c>
      <c r="H98" s="113" t="s">
        <v>370</v>
      </c>
      <c r="I98" s="102">
        <v>683536</v>
      </c>
      <c r="J98" s="85" t="s">
        <v>475</v>
      </c>
      <c r="K98" s="87">
        <v>77.846000000000004</v>
      </c>
      <c r="L98" s="87">
        <v>16.475999999999999</v>
      </c>
      <c r="M98" s="113">
        <v>10</v>
      </c>
      <c r="N98" s="87" t="s">
        <v>603</v>
      </c>
      <c r="O98" s="85" t="s">
        <v>475</v>
      </c>
      <c r="P98" s="86">
        <v>77.805999999999997</v>
      </c>
      <c r="Q98" s="86">
        <v>15.346</v>
      </c>
      <c r="R98" s="113" t="s">
        <v>585</v>
      </c>
      <c r="AC98" s="113" t="s">
        <v>370</v>
      </c>
    </row>
    <row r="99" spans="1:33" s="113" customFormat="1" x14ac:dyDescent="0.35">
      <c r="A99" s="113" t="s">
        <v>256</v>
      </c>
      <c r="B99" s="113">
        <v>23980</v>
      </c>
      <c r="C99" s="84">
        <v>42483</v>
      </c>
      <c r="D99" s="84">
        <v>42821</v>
      </c>
      <c r="E99" s="84"/>
      <c r="F99" s="134">
        <v>42571</v>
      </c>
      <c r="G99" s="113" t="s">
        <v>370</v>
      </c>
      <c r="H99" s="113" t="s">
        <v>526</v>
      </c>
      <c r="I99" s="85">
        <v>676485</v>
      </c>
      <c r="J99" s="85" t="s">
        <v>475</v>
      </c>
      <c r="K99" s="102">
        <v>77.751999999999995</v>
      </c>
      <c r="L99" s="87">
        <v>16.158000000000001</v>
      </c>
      <c r="M99" s="113">
        <v>11</v>
      </c>
      <c r="N99" s="87" t="s">
        <v>622</v>
      </c>
      <c r="O99" s="85" t="s">
        <v>475</v>
      </c>
      <c r="P99" s="87">
        <v>77.846000000000004</v>
      </c>
      <c r="Q99" s="87">
        <v>16.475999999999999</v>
      </c>
      <c r="AD99" s="113" t="s">
        <v>522</v>
      </c>
    </row>
    <row r="100" spans="1:33" s="113" customFormat="1" x14ac:dyDescent="0.35">
      <c r="C100" s="84"/>
      <c r="D100" s="84"/>
      <c r="E100" s="84"/>
      <c r="F100" s="134"/>
      <c r="I100" s="85"/>
      <c r="J100" s="85"/>
      <c r="K100" s="102"/>
      <c r="L100" s="87"/>
      <c r="N100" s="87"/>
      <c r="O100" s="85"/>
      <c r="P100" s="87"/>
      <c r="Q100" s="87"/>
      <c r="Y100" s="113" t="s">
        <v>816</v>
      </c>
      <c r="Z100" s="113" t="s">
        <v>370</v>
      </c>
      <c r="AA100" s="113" t="s">
        <v>816</v>
      </c>
      <c r="AB100" s="113" t="s">
        <v>370</v>
      </c>
      <c r="AC100" s="113" t="s">
        <v>370</v>
      </c>
      <c r="AD100" s="126" t="s">
        <v>816</v>
      </c>
      <c r="AE100" s="126" t="s">
        <v>370</v>
      </c>
      <c r="AF100" s="126" t="s">
        <v>370</v>
      </c>
    </row>
    <row r="101" spans="1:33" s="113" customFormat="1" x14ac:dyDescent="0.35">
      <c r="C101" s="84"/>
      <c r="D101" s="84"/>
      <c r="E101" s="84"/>
      <c r="I101" s="85"/>
      <c r="J101" s="85"/>
      <c r="K101" s="102"/>
      <c r="L101" s="87"/>
      <c r="N101" s="87"/>
      <c r="O101" s="85"/>
      <c r="P101" s="87"/>
      <c r="Q101" s="87"/>
      <c r="Y101" s="113" t="s">
        <v>897</v>
      </c>
      <c r="Z101" s="113" t="s">
        <v>918</v>
      </c>
      <c r="AA101" s="113" t="s">
        <v>898</v>
      </c>
    </row>
    <row r="102" spans="1:33" s="113" customFormat="1" x14ac:dyDescent="0.35">
      <c r="A102" s="113">
        <v>1526</v>
      </c>
      <c r="B102" s="113">
        <v>23992</v>
      </c>
      <c r="C102" s="118">
        <v>40637</v>
      </c>
      <c r="D102" s="84">
        <v>41733</v>
      </c>
      <c r="E102" s="84" t="s">
        <v>842</v>
      </c>
      <c r="F102" s="113" t="s">
        <v>899</v>
      </c>
      <c r="G102" s="113" t="s">
        <v>518</v>
      </c>
      <c r="H102" s="113" t="s">
        <v>528</v>
      </c>
      <c r="I102" s="113" t="s">
        <v>512</v>
      </c>
      <c r="J102" s="85" t="s">
        <v>453</v>
      </c>
      <c r="K102" s="86">
        <v>78.62</v>
      </c>
      <c r="L102" s="86">
        <v>16.478999999999999</v>
      </c>
      <c r="M102" s="113">
        <v>9</v>
      </c>
      <c r="N102" s="87"/>
      <c r="O102" s="119" t="s">
        <v>649</v>
      </c>
      <c r="P102" s="120">
        <v>78.538830000000004</v>
      </c>
      <c r="Q102" s="120">
        <v>16.170829999999999</v>
      </c>
      <c r="Y102" s="113" t="s">
        <v>816</v>
      </c>
      <c r="Z102" s="113" t="s">
        <v>816</v>
      </c>
      <c r="AA102" s="113" t="s">
        <v>370</v>
      </c>
    </row>
    <row r="103" spans="1:33" s="113" customFormat="1" x14ac:dyDescent="0.35">
      <c r="A103" s="117" t="s">
        <v>159</v>
      </c>
      <c r="B103" s="113">
        <v>23992</v>
      </c>
      <c r="C103" s="84">
        <v>41733</v>
      </c>
      <c r="D103" s="84">
        <v>42822</v>
      </c>
      <c r="E103" s="84"/>
      <c r="F103" s="84">
        <v>42822</v>
      </c>
      <c r="G103" s="113" t="s">
        <v>528</v>
      </c>
      <c r="H103" s="113" t="s">
        <v>526</v>
      </c>
      <c r="I103" s="113" t="s">
        <v>512</v>
      </c>
      <c r="J103" s="85" t="s">
        <v>476</v>
      </c>
      <c r="K103" s="87">
        <v>78.938000000000002</v>
      </c>
      <c r="L103" s="87">
        <v>16.456</v>
      </c>
      <c r="M103" s="113">
        <v>12</v>
      </c>
      <c r="O103" s="85" t="s">
        <v>453</v>
      </c>
      <c r="P103" s="86">
        <v>78.62</v>
      </c>
      <c r="Q103" s="86">
        <v>16.478999999999999</v>
      </c>
      <c r="Y103" s="97" t="s">
        <v>816</v>
      </c>
      <c r="Z103" s="113" t="s">
        <v>816</v>
      </c>
      <c r="AA103" s="97" t="s">
        <v>370</v>
      </c>
      <c r="AB103" s="97" t="s">
        <v>910</v>
      </c>
      <c r="AC103" s="113" t="s">
        <v>370</v>
      </c>
      <c r="AD103" s="113" t="s">
        <v>816</v>
      </c>
    </row>
    <row r="104" spans="1:33" s="113" customFormat="1" x14ac:dyDescent="0.35">
      <c r="A104" s="97" t="s">
        <v>188</v>
      </c>
      <c r="B104" s="113">
        <v>23992</v>
      </c>
      <c r="C104" s="84">
        <v>42822</v>
      </c>
      <c r="D104" s="84">
        <v>44067</v>
      </c>
      <c r="E104" s="84"/>
      <c r="F104" s="84"/>
      <c r="J104" s="85"/>
      <c r="K104" s="87"/>
      <c r="L104" s="87"/>
      <c r="O104" s="85"/>
      <c r="P104" s="86"/>
      <c r="Q104" s="86"/>
      <c r="AE104" s="113" t="s">
        <v>370</v>
      </c>
      <c r="AF104" s="113" t="s">
        <v>370</v>
      </c>
      <c r="AG104" s="113" t="s">
        <v>816</v>
      </c>
    </row>
    <row r="105" spans="1:33" s="113" customFormat="1" x14ac:dyDescent="0.35">
      <c r="A105" s="97"/>
      <c r="C105" s="84"/>
      <c r="D105" s="84"/>
      <c r="E105" s="84"/>
      <c r="F105" s="84"/>
      <c r="J105" s="85"/>
      <c r="K105" s="87"/>
      <c r="L105" s="87"/>
      <c r="O105" s="85"/>
      <c r="P105" s="86"/>
      <c r="Q105" s="86"/>
      <c r="Y105" s="97" t="s">
        <v>816</v>
      </c>
      <c r="Z105" s="113" t="s">
        <v>816</v>
      </c>
      <c r="AA105" s="97" t="s">
        <v>370</v>
      </c>
      <c r="AB105" s="97" t="s">
        <v>910</v>
      </c>
      <c r="AC105" s="113" t="s">
        <v>370</v>
      </c>
      <c r="AD105" s="113" t="s">
        <v>816</v>
      </c>
      <c r="AE105" s="97" t="s">
        <v>370</v>
      </c>
      <c r="AF105" s="97" t="s">
        <v>370</v>
      </c>
      <c r="AG105" s="97" t="s">
        <v>816</v>
      </c>
    </row>
    <row r="106" spans="1:33" s="113" customFormat="1" x14ac:dyDescent="0.35">
      <c r="A106" s="97"/>
      <c r="C106" s="84"/>
      <c r="D106" s="84"/>
      <c r="E106" s="84"/>
      <c r="F106" s="84"/>
      <c r="J106" s="85"/>
      <c r="K106" s="87"/>
      <c r="L106" s="87"/>
      <c r="O106" s="85"/>
      <c r="P106" s="86"/>
      <c r="Q106" s="86"/>
      <c r="Y106" s="97" t="s">
        <v>915</v>
      </c>
      <c r="Z106" s="97" t="s">
        <v>867</v>
      </c>
      <c r="AB106" s="97" t="s">
        <v>831</v>
      </c>
      <c r="AD106" s="113" t="s">
        <v>900</v>
      </c>
      <c r="AE106" s="97" t="s">
        <v>370</v>
      </c>
      <c r="AG106" s="97" t="s">
        <v>1024</v>
      </c>
    </row>
    <row r="107" spans="1:33" s="113" customFormat="1" x14ac:dyDescent="0.35">
      <c r="A107" s="97"/>
      <c r="C107" s="84"/>
      <c r="D107" s="84"/>
      <c r="E107" s="84"/>
      <c r="F107" s="84"/>
      <c r="J107" s="85"/>
      <c r="K107" s="87"/>
      <c r="L107" s="87"/>
      <c r="O107" s="85"/>
      <c r="P107" s="86"/>
      <c r="Q107" s="86"/>
      <c r="Y107" s="97"/>
      <c r="Z107" s="97"/>
      <c r="AB107" s="97"/>
      <c r="AE107" s="126" t="s">
        <v>370</v>
      </c>
      <c r="AF107" s="126" t="s">
        <v>370</v>
      </c>
    </row>
    <row r="108" spans="1:33" s="113" customFormat="1" x14ac:dyDescent="0.35">
      <c r="A108" s="97"/>
      <c r="C108" s="84"/>
      <c r="D108" s="84"/>
      <c r="E108" s="84"/>
      <c r="F108" s="84"/>
      <c r="J108" s="85"/>
      <c r="K108" s="87"/>
      <c r="L108" s="87"/>
      <c r="O108" s="85"/>
      <c r="P108" s="86"/>
      <c r="Q108" s="86"/>
      <c r="Y108" s="97"/>
      <c r="Z108" s="97"/>
      <c r="AB108" s="97"/>
    </row>
    <row r="109" spans="1:33" s="113" customFormat="1" x14ac:dyDescent="0.35">
      <c r="A109" s="87" t="s">
        <v>16</v>
      </c>
      <c r="B109" s="104">
        <v>26010</v>
      </c>
      <c r="C109" s="84">
        <v>41526</v>
      </c>
      <c r="D109" s="84">
        <v>43198</v>
      </c>
      <c r="E109" s="84"/>
      <c r="G109" s="113" t="s">
        <v>370</v>
      </c>
      <c r="H109" s="113" t="s">
        <v>370</v>
      </c>
      <c r="I109" s="85"/>
      <c r="J109" s="85" t="s">
        <v>685</v>
      </c>
      <c r="K109" s="87">
        <v>78.977000000000004</v>
      </c>
      <c r="L109" s="87">
        <v>21.422000000000001</v>
      </c>
      <c r="M109" s="87">
        <v>10</v>
      </c>
      <c r="N109" s="87"/>
      <c r="O109" s="85" t="s">
        <v>505</v>
      </c>
      <c r="P109" s="86">
        <v>78.837599999999995</v>
      </c>
      <c r="Q109" s="86">
        <v>21.201499999999999</v>
      </c>
      <c r="R109" s="112" t="s">
        <v>688</v>
      </c>
      <c r="AA109" s="113" t="s">
        <v>370</v>
      </c>
      <c r="AB109" s="97" t="s">
        <v>370</v>
      </c>
      <c r="AC109" s="113" t="s">
        <v>816</v>
      </c>
      <c r="AD109" s="97" t="s">
        <v>522</v>
      </c>
      <c r="AE109" s="97" t="s">
        <v>522</v>
      </c>
    </row>
    <row r="110" spans="1:33" s="113" customFormat="1" x14ac:dyDescent="0.35">
      <c r="A110" s="87"/>
      <c r="B110" s="104"/>
      <c r="C110" s="84"/>
      <c r="D110" s="84"/>
      <c r="E110" s="84"/>
      <c r="I110" s="85"/>
      <c r="J110" s="85"/>
      <c r="K110" s="87"/>
      <c r="L110" s="87"/>
      <c r="M110" s="87"/>
      <c r="N110" s="87"/>
      <c r="O110" s="85"/>
      <c r="P110" s="86"/>
      <c r="Q110" s="86"/>
      <c r="R110" s="112"/>
      <c r="AB110" s="97" t="s">
        <v>902</v>
      </c>
      <c r="AC110" s="113" t="s">
        <v>903</v>
      </c>
    </row>
    <row r="111" spans="1:33" s="113" customFormat="1" x14ac:dyDescent="0.35">
      <c r="A111" s="113">
        <v>1902</v>
      </c>
      <c r="B111" s="113">
        <v>26018</v>
      </c>
      <c r="C111" s="118">
        <v>40652</v>
      </c>
      <c r="D111" s="84">
        <v>41019</v>
      </c>
      <c r="E111" s="84"/>
      <c r="F111" s="113" t="s">
        <v>916</v>
      </c>
      <c r="G111" s="113" t="s">
        <v>567</v>
      </c>
      <c r="H111" s="113" t="s">
        <v>513</v>
      </c>
      <c r="I111" s="108">
        <v>649717</v>
      </c>
      <c r="J111" s="85" t="s">
        <v>383</v>
      </c>
      <c r="K111" s="110">
        <v>78.058000000000007</v>
      </c>
      <c r="L111" s="110">
        <v>18.928000000000001</v>
      </c>
      <c r="M111" s="113">
        <v>21</v>
      </c>
      <c r="O111" s="119" t="s">
        <v>419</v>
      </c>
      <c r="P111" s="120">
        <v>78.460999999999999</v>
      </c>
      <c r="Q111" s="120">
        <v>18.922000000000001</v>
      </c>
      <c r="X111" s="126" t="s">
        <v>816</v>
      </c>
      <c r="Y111" s="126" t="s">
        <v>370</v>
      </c>
    </row>
    <row r="112" spans="1:33" s="113" customFormat="1" x14ac:dyDescent="0.35">
      <c r="A112" s="113" t="s">
        <v>39</v>
      </c>
      <c r="B112" s="113">
        <v>26018</v>
      </c>
      <c r="C112" s="84">
        <v>41019</v>
      </c>
      <c r="D112" s="84">
        <v>42115</v>
      </c>
      <c r="E112" s="84"/>
      <c r="F112" s="113" t="s">
        <v>557</v>
      </c>
      <c r="G112" s="113" t="s">
        <v>513</v>
      </c>
      <c r="H112" s="113" t="s">
        <v>567</v>
      </c>
      <c r="I112" s="113" t="s">
        <v>568</v>
      </c>
      <c r="J112" s="85" t="s">
        <v>412</v>
      </c>
      <c r="K112" s="86">
        <v>79.222999999999999</v>
      </c>
      <c r="L112" s="86">
        <v>15.952</v>
      </c>
      <c r="M112" s="113">
        <v>24</v>
      </c>
      <c r="N112" s="113" t="s">
        <v>558</v>
      </c>
      <c r="O112" s="85" t="s">
        <v>383</v>
      </c>
      <c r="P112" s="110">
        <v>78.058000000000007</v>
      </c>
      <c r="Q112" s="110">
        <v>18.928000000000001</v>
      </c>
      <c r="Z112" s="113" t="s">
        <v>370</v>
      </c>
      <c r="AA112" s="113" t="s">
        <v>816</v>
      </c>
      <c r="AB112" s="97" t="s">
        <v>522</v>
      </c>
    </row>
    <row r="113" spans="1:34" s="113" customFormat="1" x14ac:dyDescent="0.35">
      <c r="C113" s="84"/>
      <c r="D113" s="84"/>
      <c r="E113" s="84"/>
      <c r="J113" s="85"/>
      <c r="K113" s="86"/>
      <c r="L113" s="86"/>
      <c r="O113" s="85"/>
      <c r="P113" s="110"/>
      <c r="Q113" s="110"/>
      <c r="W113" s="117" t="s">
        <v>816</v>
      </c>
      <c r="X113" s="126" t="s">
        <v>816</v>
      </c>
      <c r="Y113" s="126" t="s">
        <v>370</v>
      </c>
      <c r="Z113" s="113" t="s">
        <v>370</v>
      </c>
      <c r="AA113" s="113" t="s">
        <v>816</v>
      </c>
      <c r="AB113" s="126" t="s">
        <v>816</v>
      </c>
      <c r="AC113" s="126" t="s">
        <v>370</v>
      </c>
      <c r="AD113" s="126" t="s">
        <v>370</v>
      </c>
    </row>
    <row r="114" spans="1:34" s="97" customFormat="1" x14ac:dyDescent="0.35">
      <c r="A114" s="117" t="s">
        <v>905</v>
      </c>
      <c r="B114" s="117"/>
      <c r="C114" s="141"/>
      <c r="D114" s="141"/>
      <c r="E114" s="141"/>
      <c r="F114" s="117"/>
      <c r="G114" s="117"/>
      <c r="H114" s="117"/>
      <c r="I114" s="117"/>
      <c r="J114" s="142"/>
      <c r="K114" s="143"/>
      <c r="L114" s="143"/>
      <c r="M114" s="117"/>
      <c r="N114" s="117"/>
      <c r="O114" s="142"/>
      <c r="P114" s="143"/>
      <c r="Q114" s="143"/>
      <c r="R114" s="117"/>
      <c r="S114" s="117"/>
      <c r="T114" s="117"/>
      <c r="U114" s="117"/>
      <c r="V114" s="117"/>
      <c r="W114" s="117" t="s">
        <v>816</v>
      </c>
      <c r="X114" s="117" t="s">
        <v>522</v>
      </c>
      <c r="Y114" s="117" t="s">
        <v>370</v>
      </c>
      <c r="Z114" s="117" t="s">
        <v>370</v>
      </c>
      <c r="AA114" s="117"/>
      <c r="AB114" s="117"/>
      <c r="AC114" s="117"/>
      <c r="AD114" s="117"/>
      <c r="AE114" s="117"/>
      <c r="AF114" s="117"/>
    </row>
    <row r="115" spans="1:34" s="113" customFormat="1" x14ac:dyDescent="0.35">
      <c r="C115" s="84"/>
      <c r="D115" s="84"/>
      <c r="E115" s="84"/>
      <c r="J115" s="85"/>
      <c r="K115" s="86"/>
      <c r="L115" s="86"/>
      <c r="O115" s="85"/>
      <c r="P115" s="110"/>
      <c r="Q115" s="110"/>
      <c r="AA115" s="113" t="s">
        <v>904</v>
      </c>
    </row>
    <row r="116" spans="1:34" s="113" customFormat="1" x14ac:dyDescent="0.35">
      <c r="A116" s="132" t="s">
        <v>117</v>
      </c>
      <c r="B116" s="113">
        <v>26027</v>
      </c>
      <c r="C116" s="84">
        <v>41525</v>
      </c>
      <c r="D116" s="84">
        <v>42836</v>
      </c>
      <c r="E116" s="84"/>
      <c r="F116" s="84">
        <v>42836</v>
      </c>
      <c r="G116" s="113" t="s">
        <v>370</v>
      </c>
      <c r="H116" s="113" t="s">
        <v>370</v>
      </c>
      <c r="I116" s="113" t="s">
        <v>512</v>
      </c>
      <c r="J116" s="85" t="s">
        <v>437</v>
      </c>
      <c r="K116" s="87">
        <v>78.884799999999998</v>
      </c>
      <c r="L116" s="87">
        <v>21.064699999999998</v>
      </c>
      <c r="M116" s="113">
        <v>7</v>
      </c>
      <c r="O116" s="85" t="s">
        <v>617</v>
      </c>
      <c r="P116" s="86">
        <v>78.683099999999996</v>
      </c>
      <c r="Q116" s="86">
        <v>20.969100000000001</v>
      </c>
      <c r="AA116" s="113" t="s">
        <v>370</v>
      </c>
      <c r="AB116" s="113" t="s">
        <v>370</v>
      </c>
      <c r="AC116" s="113" t="s">
        <v>370</v>
      </c>
      <c r="AD116" s="97" t="s">
        <v>816</v>
      </c>
    </row>
    <row r="117" spans="1:34" s="113" customFormat="1" x14ac:dyDescent="0.35">
      <c r="A117" s="97"/>
      <c r="C117" s="84"/>
      <c r="D117" s="84"/>
      <c r="E117" s="84"/>
      <c r="F117" s="84"/>
      <c r="J117" s="85"/>
      <c r="K117" s="87"/>
      <c r="L117" s="87"/>
      <c r="O117" s="85"/>
      <c r="P117" s="86"/>
      <c r="Q117" s="86"/>
      <c r="AA117" s="113" t="s">
        <v>835</v>
      </c>
      <c r="AB117" s="113" t="s">
        <v>836</v>
      </c>
      <c r="AC117" s="113" t="s">
        <v>837</v>
      </c>
      <c r="AD117" s="97" t="s">
        <v>838</v>
      </c>
      <c r="AH117" s="113" t="s">
        <v>839</v>
      </c>
    </row>
    <row r="118" spans="1:34" s="113" customFormat="1" x14ac:dyDescent="0.35">
      <c r="A118" s="113">
        <v>1925</v>
      </c>
      <c r="B118" s="113">
        <v>26033</v>
      </c>
      <c r="C118" s="84">
        <v>41165</v>
      </c>
      <c r="D118" s="84">
        <v>41520</v>
      </c>
      <c r="E118" s="84"/>
      <c r="G118" s="113" t="s">
        <v>518</v>
      </c>
      <c r="H118" s="113" t="s">
        <v>513</v>
      </c>
      <c r="I118" s="113" t="s">
        <v>512</v>
      </c>
      <c r="J118" s="85" t="s">
        <v>456</v>
      </c>
      <c r="K118" s="86">
        <v>78.263599999999997</v>
      </c>
      <c r="L118" s="86">
        <v>21.3477</v>
      </c>
      <c r="M118" s="113">
        <v>14</v>
      </c>
      <c r="O118" s="85" t="s">
        <v>642</v>
      </c>
      <c r="P118" s="110">
        <v>77.96848</v>
      </c>
      <c r="Q118" s="110">
        <v>21.3371</v>
      </c>
      <c r="Z118" s="113" t="s">
        <v>370</v>
      </c>
    </row>
    <row r="119" spans="1:34" s="113" customFormat="1" x14ac:dyDescent="0.35">
      <c r="C119" s="84"/>
      <c r="D119" s="84"/>
      <c r="E119" s="84"/>
      <c r="J119" s="85"/>
      <c r="K119" s="86"/>
      <c r="L119" s="86"/>
      <c r="O119" s="85"/>
      <c r="P119" s="110"/>
      <c r="Q119" s="110"/>
    </row>
    <row r="120" spans="1:34" s="113" customFormat="1" x14ac:dyDescent="0.35">
      <c r="A120" s="113" t="s">
        <v>141</v>
      </c>
      <c r="B120" s="113">
        <v>26052</v>
      </c>
      <c r="C120" s="84">
        <v>41393</v>
      </c>
      <c r="D120" s="133">
        <v>42818</v>
      </c>
      <c r="E120" s="133"/>
      <c r="F120" s="134">
        <v>42242</v>
      </c>
      <c r="G120" s="113" t="s">
        <v>370</v>
      </c>
      <c r="H120" s="113" t="s">
        <v>370</v>
      </c>
      <c r="I120" s="113" t="s">
        <v>512</v>
      </c>
      <c r="J120" s="85" t="s">
        <v>453</v>
      </c>
      <c r="K120" s="87">
        <v>78.656999999999996</v>
      </c>
      <c r="L120" s="87">
        <v>16.91</v>
      </c>
      <c r="M120" s="113">
        <v>6</v>
      </c>
      <c r="O120" s="85" t="s">
        <v>497</v>
      </c>
      <c r="P120" s="110">
        <v>78.308000000000007</v>
      </c>
      <c r="Q120" s="110">
        <v>18.983000000000001</v>
      </c>
      <c r="R120" s="113" t="s">
        <v>630</v>
      </c>
      <c r="AA120" s="97" t="s">
        <v>370</v>
      </c>
      <c r="AB120" s="97" t="s">
        <v>370</v>
      </c>
      <c r="AC120" s="97" t="s">
        <v>522</v>
      </c>
      <c r="AD120" s="97" t="s">
        <v>522</v>
      </c>
    </row>
    <row r="121" spans="1:34" s="113" customFormat="1" x14ac:dyDescent="0.35">
      <c r="A121" s="87" t="s">
        <v>140</v>
      </c>
      <c r="B121" s="104">
        <v>26052</v>
      </c>
      <c r="C121" s="84">
        <v>42818</v>
      </c>
      <c r="D121" s="84">
        <v>43212</v>
      </c>
      <c r="E121" s="84"/>
      <c r="G121" s="113" t="s">
        <v>370</v>
      </c>
      <c r="H121" s="113" t="s">
        <v>518</v>
      </c>
      <c r="I121" s="85" t="s">
        <v>380</v>
      </c>
      <c r="J121" s="85" t="s">
        <v>476</v>
      </c>
      <c r="K121" s="87">
        <v>78.724000000000004</v>
      </c>
      <c r="L121" s="87">
        <v>14.733000000000001</v>
      </c>
      <c r="M121" s="87">
        <v>7</v>
      </c>
      <c r="N121" s="87">
        <v>1790198</v>
      </c>
      <c r="O121" s="85" t="s">
        <v>453</v>
      </c>
      <c r="P121" s="87">
        <v>78.656999999999996</v>
      </c>
      <c r="Q121" s="87">
        <v>16.91</v>
      </c>
      <c r="R121" s="112" t="s">
        <v>740</v>
      </c>
      <c r="AA121" s="97"/>
      <c r="AE121" s="113" t="s">
        <v>816</v>
      </c>
    </row>
    <row r="122" spans="1:34" s="113" customFormat="1" x14ac:dyDescent="0.35">
      <c r="A122" s="87" t="s">
        <v>739</v>
      </c>
      <c r="B122" s="104">
        <v>26052</v>
      </c>
      <c r="C122" s="84">
        <v>43212</v>
      </c>
      <c r="D122" s="84">
        <v>44087</v>
      </c>
      <c r="E122" s="84"/>
      <c r="G122" s="97" t="s">
        <v>518</v>
      </c>
      <c r="H122" s="97" t="s">
        <v>370</v>
      </c>
      <c r="I122" s="85"/>
      <c r="J122" s="85"/>
      <c r="K122" s="87"/>
      <c r="L122" s="87"/>
      <c r="M122" s="87"/>
      <c r="N122" s="87"/>
      <c r="O122" s="85"/>
      <c r="P122" s="87"/>
      <c r="Q122" s="87"/>
      <c r="R122" s="112"/>
      <c r="AA122" s="97" t="s">
        <v>370</v>
      </c>
      <c r="AB122" s="97" t="s">
        <v>370</v>
      </c>
      <c r="AC122" s="97" t="s">
        <v>522</v>
      </c>
      <c r="AD122" s="97" t="s">
        <v>522</v>
      </c>
      <c r="AE122" s="97" t="s">
        <v>816</v>
      </c>
      <c r="AF122" s="113" t="s">
        <v>370</v>
      </c>
      <c r="AG122" s="113" t="s">
        <v>370</v>
      </c>
    </row>
    <row r="123" spans="1:34" s="113" customFormat="1" x14ac:dyDescent="0.35">
      <c r="A123" s="87"/>
      <c r="B123" s="104"/>
      <c r="C123" s="84"/>
      <c r="D123" s="84"/>
      <c r="E123" s="84"/>
      <c r="I123" s="85"/>
      <c r="J123" s="85"/>
      <c r="K123" s="87"/>
      <c r="L123" s="87"/>
      <c r="M123" s="87"/>
      <c r="N123" s="87"/>
      <c r="O123" s="85"/>
      <c r="P123" s="87"/>
      <c r="Q123" s="87"/>
      <c r="R123" s="112"/>
      <c r="AA123" s="113" t="s">
        <v>841</v>
      </c>
      <c r="AE123" s="113" t="s">
        <v>829</v>
      </c>
    </row>
    <row r="124" spans="1:34" s="113" customFormat="1" x14ac:dyDescent="0.35">
      <c r="A124" s="113" t="s">
        <v>12</v>
      </c>
      <c r="B124" s="104">
        <v>26068</v>
      </c>
      <c r="C124" s="84">
        <v>41003</v>
      </c>
      <c r="D124" s="84">
        <v>41382</v>
      </c>
      <c r="E124" s="84"/>
      <c r="G124" s="113" t="s">
        <v>526</v>
      </c>
      <c r="H124" s="113" t="s">
        <v>370</v>
      </c>
      <c r="I124" s="113" t="s">
        <v>527</v>
      </c>
      <c r="J124" s="85" t="s">
        <v>416</v>
      </c>
      <c r="K124" s="110">
        <v>79.754999999999995</v>
      </c>
      <c r="L124" s="110">
        <v>19.491</v>
      </c>
      <c r="M124" s="113">
        <v>13</v>
      </c>
      <c r="O124" s="85" t="s">
        <v>646</v>
      </c>
      <c r="P124" s="110">
        <v>79.562299999999993</v>
      </c>
      <c r="Q124" s="110">
        <v>21.246700000000001</v>
      </c>
      <c r="Z124" s="113" t="s">
        <v>370</v>
      </c>
    </row>
    <row r="125" spans="1:34" s="113" customFormat="1" x14ac:dyDescent="0.35">
      <c r="B125" s="104"/>
      <c r="C125" s="84"/>
      <c r="D125" s="84"/>
      <c r="E125" s="84"/>
      <c r="J125" s="85"/>
      <c r="K125" s="110"/>
      <c r="L125" s="110"/>
      <c r="O125" s="85"/>
      <c r="P125" s="110"/>
      <c r="Q125" s="110"/>
    </row>
    <row r="126" spans="1:34" s="113" customFormat="1" x14ac:dyDescent="0.35">
      <c r="A126" s="87" t="s">
        <v>765</v>
      </c>
      <c r="B126" s="104">
        <v>26079</v>
      </c>
      <c r="C126" s="84">
        <v>41007</v>
      </c>
      <c r="D126" s="84">
        <v>43215</v>
      </c>
      <c r="E126" s="84"/>
      <c r="F126" s="113" t="s">
        <v>224</v>
      </c>
      <c r="G126" s="113" t="s">
        <v>370</v>
      </c>
      <c r="H126" s="113" t="s">
        <v>526</v>
      </c>
      <c r="I126" s="85"/>
      <c r="J126" s="85" t="s">
        <v>455</v>
      </c>
      <c r="K126" s="87">
        <v>79.691000000000003</v>
      </c>
      <c r="L126" s="87">
        <v>13.223000000000001</v>
      </c>
      <c r="M126" s="87">
        <v>10</v>
      </c>
      <c r="N126" s="87"/>
      <c r="O126" s="85" t="s">
        <v>362</v>
      </c>
      <c r="P126" s="110">
        <v>79.334000000000003</v>
      </c>
      <c r="Q126" s="110">
        <v>13.8848</v>
      </c>
      <c r="R126" s="112" t="s">
        <v>766</v>
      </c>
      <c r="Z126" s="113" t="s">
        <v>522</v>
      </c>
      <c r="AA126" s="113" t="s">
        <v>522</v>
      </c>
      <c r="AB126" s="113" t="s">
        <v>522</v>
      </c>
      <c r="AC126" s="113" t="s">
        <v>522</v>
      </c>
      <c r="AD126" s="113" t="s">
        <v>522</v>
      </c>
      <c r="AE126" s="113" t="s">
        <v>522</v>
      </c>
    </row>
    <row r="127" spans="1:34" s="113" customFormat="1" x14ac:dyDescent="0.35">
      <c r="B127" s="135">
        <v>26084</v>
      </c>
      <c r="C127" s="135" t="s">
        <v>547</v>
      </c>
      <c r="D127" s="135" t="s">
        <v>574</v>
      </c>
      <c r="E127" s="135"/>
      <c r="F127" s="135" t="s">
        <v>578</v>
      </c>
    </row>
    <row r="128" spans="1:34" s="113" customFormat="1" x14ac:dyDescent="0.35">
      <c r="A128" s="102" t="s">
        <v>69</v>
      </c>
      <c r="B128" s="105">
        <v>26084</v>
      </c>
      <c r="C128" s="83">
        <v>42469</v>
      </c>
      <c r="D128" s="83">
        <v>43577</v>
      </c>
      <c r="E128" s="83"/>
      <c r="G128" s="113" t="s">
        <v>518</v>
      </c>
      <c r="H128" s="107" t="s">
        <v>370</v>
      </c>
      <c r="I128" s="107">
        <v>689056</v>
      </c>
      <c r="J128" s="107" t="s">
        <v>505</v>
      </c>
      <c r="K128" s="102" t="s">
        <v>795</v>
      </c>
      <c r="L128" s="102" t="s">
        <v>796</v>
      </c>
      <c r="M128" s="111">
        <v>15</v>
      </c>
      <c r="N128" s="102" t="s">
        <v>216</v>
      </c>
      <c r="O128" s="107" t="s">
        <v>413</v>
      </c>
      <c r="P128" s="102">
        <v>78.887</v>
      </c>
      <c r="Q128" s="102">
        <v>21.486000000000001</v>
      </c>
      <c r="R128" s="109" t="s">
        <v>799</v>
      </c>
      <c r="AD128" s="113" t="s">
        <v>370</v>
      </c>
      <c r="AE128" s="113" t="s">
        <v>370</v>
      </c>
      <c r="AF128" s="113" t="s">
        <v>816</v>
      </c>
    </row>
    <row r="129" spans="1:33" s="113" customFormat="1" x14ac:dyDescent="0.35">
      <c r="A129" s="102"/>
      <c r="B129" s="105"/>
      <c r="C129" s="83"/>
      <c r="D129" s="83"/>
      <c r="E129" s="83"/>
      <c r="H129" s="107"/>
      <c r="I129" s="107"/>
      <c r="J129" s="107"/>
      <c r="K129" s="102"/>
      <c r="L129" s="102"/>
      <c r="M129" s="87"/>
      <c r="N129" s="102"/>
      <c r="O129" s="107"/>
      <c r="P129" s="102"/>
      <c r="Q129" s="102"/>
      <c r="R129" s="109"/>
      <c r="AD129" s="113" t="s">
        <v>852</v>
      </c>
    </row>
    <row r="130" spans="1:33" s="113" customFormat="1" x14ac:dyDescent="0.35">
      <c r="A130" s="113" t="s">
        <v>99</v>
      </c>
      <c r="B130" s="113">
        <v>26088</v>
      </c>
      <c r="C130" s="84">
        <v>41018</v>
      </c>
      <c r="D130" s="84">
        <v>42475</v>
      </c>
      <c r="E130" s="84"/>
      <c r="G130" s="113" t="s">
        <v>526</v>
      </c>
      <c r="H130" s="113" t="s">
        <v>370</v>
      </c>
      <c r="I130" s="87" t="s">
        <v>596</v>
      </c>
      <c r="J130" s="85" t="s">
        <v>426</v>
      </c>
      <c r="K130" s="87">
        <v>77.522999999999996</v>
      </c>
      <c r="L130" s="87">
        <v>22.873999999999999</v>
      </c>
      <c r="M130" s="113">
        <v>11</v>
      </c>
      <c r="N130" s="113" t="s">
        <v>597</v>
      </c>
      <c r="O130" s="85" t="s">
        <v>595</v>
      </c>
      <c r="P130" s="110">
        <v>77.314999999999998</v>
      </c>
      <c r="Q130" s="110">
        <v>23.027000000000001</v>
      </c>
      <c r="Z130" s="113" t="s">
        <v>370</v>
      </c>
      <c r="AA130" s="113" t="s">
        <v>816</v>
      </c>
      <c r="AB130" s="113" t="s">
        <v>370</v>
      </c>
      <c r="AC130" s="97" t="s">
        <v>816</v>
      </c>
    </row>
    <row r="131" spans="1:33" s="113" customFormat="1" x14ac:dyDescent="0.35">
      <c r="A131" s="113" t="s">
        <v>98</v>
      </c>
      <c r="B131" s="113">
        <v>26088</v>
      </c>
      <c r="C131" s="84">
        <v>42475</v>
      </c>
      <c r="D131" s="84">
        <v>42826</v>
      </c>
      <c r="E131" s="84"/>
      <c r="G131" s="113" t="s">
        <v>370</v>
      </c>
      <c r="H131" s="113" t="s">
        <v>518</v>
      </c>
      <c r="I131" s="113" t="s">
        <v>512</v>
      </c>
      <c r="J131" s="85" t="s">
        <v>426</v>
      </c>
      <c r="K131" s="87">
        <v>77.58</v>
      </c>
      <c r="L131" s="87">
        <v>22.736000000000001</v>
      </c>
      <c r="M131" s="113">
        <v>12</v>
      </c>
      <c r="O131" s="85" t="s">
        <v>426</v>
      </c>
      <c r="P131" s="87">
        <v>77.522999999999996</v>
      </c>
      <c r="Q131" s="87">
        <v>22.873999999999999</v>
      </c>
      <c r="Z131" s="113" t="s">
        <v>370</v>
      </c>
      <c r="AA131" s="113" t="s">
        <v>816</v>
      </c>
      <c r="AB131" s="113" t="s">
        <v>370</v>
      </c>
      <c r="AC131" s="97" t="s">
        <v>816</v>
      </c>
      <c r="AD131" s="97" t="s">
        <v>816</v>
      </c>
    </row>
    <row r="132" spans="1:33" s="113" customFormat="1" x14ac:dyDescent="0.35">
      <c r="A132" s="97" t="s">
        <v>275</v>
      </c>
      <c r="B132" s="113">
        <v>26088</v>
      </c>
      <c r="C132" s="84">
        <v>42826</v>
      </c>
      <c r="D132" s="84">
        <v>44076</v>
      </c>
      <c r="E132" s="84"/>
      <c r="G132" s="97" t="s">
        <v>518</v>
      </c>
      <c r="H132" s="97" t="s">
        <v>526</v>
      </c>
      <c r="J132" s="85"/>
      <c r="K132" s="87"/>
      <c r="L132" s="87"/>
      <c r="O132" s="85"/>
      <c r="P132" s="87"/>
      <c r="Q132" s="87"/>
      <c r="AC132" s="97"/>
      <c r="AD132" s="97"/>
      <c r="AE132" s="113" t="s">
        <v>370</v>
      </c>
      <c r="AF132" s="113" t="s">
        <v>370</v>
      </c>
      <c r="AG132" s="113" t="s">
        <v>816</v>
      </c>
    </row>
    <row r="133" spans="1:33" s="113" customFormat="1" x14ac:dyDescent="0.35">
      <c r="C133" s="84"/>
      <c r="D133" s="84"/>
      <c r="E133" s="84"/>
      <c r="J133" s="85"/>
      <c r="K133" s="87"/>
      <c r="L133" s="87"/>
      <c r="O133" s="85"/>
      <c r="P133" s="87"/>
      <c r="Q133" s="87"/>
      <c r="AA133" s="113" t="s">
        <v>848</v>
      </c>
      <c r="AB133" s="113" t="s">
        <v>849</v>
      </c>
      <c r="AC133" s="113" t="s">
        <v>850</v>
      </c>
      <c r="AD133" s="113" t="s">
        <v>851</v>
      </c>
    </row>
    <row r="134" spans="1:33" s="113" customFormat="1" x14ac:dyDescent="0.35">
      <c r="A134" s="113" t="s">
        <v>7</v>
      </c>
      <c r="B134" s="113">
        <v>26095</v>
      </c>
      <c r="C134" s="84">
        <v>41019</v>
      </c>
      <c r="D134" s="122">
        <v>41374</v>
      </c>
      <c r="E134" s="122"/>
      <c r="G134" s="113" t="s">
        <v>370</v>
      </c>
      <c r="H134" s="113" t="s">
        <v>370</v>
      </c>
      <c r="I134" s="113" t="s">
        <v>512</v>
      </c>
      <c r="J134" s="123" t="s">
        <v>399</v>
      </c>
      <c r="K134" s="124">
        <v>77.930000000000007</v>
      </c>
      <c r="L134" s="124">
        <v>24.222999999999999</v>
      </c>
      <c r="M134" s="113">
        <v>5</v>
      </c>
      <c r="Z134" s="113" t="s">
        <v>370</v>
      </c>
    </row>
    <row r="135" spans="1:33" s="113" customFormat="1" x14ac:dyDescent="0.35">
      <c r="C135" s="84"/>
      <c r="D135" s="84"/>
      <c r="E135" s="84"/>
      <c r="K135" s="110"/>
      <c r="L135" s="85"/>
      <c r="Z135" s="113" t="s">
        <v>846</v>
      </c>
    </row>
    <row r="136" spans="1:33" s="113" customFormat="1" x14ac:dyDescent="0.35">
      <c r="A136" s="113" t="s">
        <v>91</v>
      </c>
      <c r="B136" s="113">
        <v>26102</v>
      </c>
      <c r="C136" s="84">
        <v>41026</v>
      </c>
      <c r="D136" s="84">
        <v>42480</v>
      </c>
      <c r="E136" s="84"/>
      <c r="F136" s="113" t="s">
        <v>631</v>
      </c>
      <c r="G136" s="113" t="s">
        <v>370</v>
      </c>
      <c r="H136" s="113" t="s">
        <v>526</v>
      </c>
      <c r="I136" s="113" t="s">
        <v>600</v>
      </c>
      <c r="J136" s="85" t="s">
        <v>422</v>
      </c>
      <c r="K136" s="87">
        <v>78.745000000000005</v>
      </c>
      <c r="L136" s="87">
        <v>21.375</v>
      </c>
      <c r="M136" s="113">
        <v>9</v>
      </c>
      <c r="N136" s="113" t="s">
        <v>601</v>
      </c>
      <c r="O136" s="85" t="s">
        <v>566</v>
      </c>
      <c r="P136" s="86">
        <v>78.655000000000001</v>
      </c>
      <c r="Q136" s="86">
        <v>20.228999999999999</v>
      </c>
      <c r="R136" s="113" t="s">
        <v>585</v>
      </c>
      <c r="Z136" s="97" t="s">
        <v>816</v>
      </c>
      <c r="AA136" s="113" t="s">
        <v>370</v>
      </c>
      <c r="AB136" s="97" t="s">
        <v>370</v>
      </c>
      <c r="AC136" s="113" t="s">
        <v>522</v>
      </c>
    </row>
    <row r="137" spans="1:33" s="113" customFormat="1" x14ac:dyDescent="0.35">
      <c r="C137" s="84"/>
      <c r="D137" s="84"/>
      <c r="E137" s="84"/>
      <c r="J137" s="85"/>
      <c r="K137" s="87"/>
      <c r="L137" s="87"/>
      <c r="O137" s="85"/>
      <c r="P137" s="86"/>
      <c r="Q137" s="86"/>
      <c r="Z137" s="97" t="s">
        <v>816</v>
      </c>
      <c r="AA137" s="113" t="s">
        <v>370</v>
      </c>
      <c r="AB137" s="97" t="s">
        <v>370</v>
      </c>
      <c r="AC137" s="126" t="s">
        <v>816</v>
      </c>
    </row>
    <row r="138" spans="1:33" s="113" customFormat="1" x14ac:dyDescent="0.35">
      <c r="C138" s="84"/>
      <c r="D138" s="84"/>
      <c r="E138" s="84"/>
      <c r="J138" s="85"/>
      <c r="K138" s="87"/>
      <c r="L138" s="87"/>
      <c r="O138" s="85"/>
      <c r="P138" s="86"/>
      <c r="Q138" s="86"/>
      <c r="Z138" s="113" t="s">
        <v>843</v>
      </c>
      <c r="AA138" s="113" t="s">
        <v>844</v>
      </c>
      <c r="AB138" s="113" t="s">
        <v>845</v>
      </c>
    </row>
    <row r="139" spans="1:33" s="113" customFormat="1" x14ac:dyDescent="0.35">
      <c r="A139" s="113" t="s">
        <v>58</v>
      </c>
      <c r="B139" s="113">
        <v>26103</v>
      </c>
      <c r="C139" s="84">
        <v>41026</v>
      </c>
      <c r="D139" s="84">
        <v>42474</v>
      </c>
      <c r="E139" s="84"/>
      <c r="F139" s="134">
        <v>42115</v>
      </c>
      <c r="G139" s="113" t="s">
        <v>370</v>
      </c>
      <c r="H139" s="113" t="s">
        <v>513</v>
      </c>
      <c r="I139" s="102">
        <v>31323</v>
      </c>
      <c r="J139" s="85" t="s">
        <v>405</v>
      </c>
      <c r="K139" s="87">
        <v>77.858000000000004</v>
      </c>
      <c r="L139" s="87">
        <v>18.314</v>
      </c>
      <c r="M139" s="113">
        <v>19</v>
      </c>
      <c r="N139" s="113" t="s">
        <v>597</v>
      </c>
      <c r="O139" s="85" t="s">
        <v>602</v>
      </c>
      <c r="P139" s="86">
        <v>77.738</v>
      </c>
      <c r="Q139" s="86">
        <v>18.483000000000001</v>
      </c>
      <c r="R139" s="113" t="s">
        <v>585</v>
      </c>
      <c r="Z139" s="97" t="s">
        <v>816</v>
      </c>
      <c r="AA139" s="97" t="s">
        <v>816</v>
      </c>
      <c r="AB139" s="97" t="s">
        <v>816</v>
      </c>
      <c r="AC139" s="97" t="s">
        <v>522</v>
      </c>
    </row>
    <row r="140" spans="1:33" s="113" customFormat="1" x14ac:dyDescent="0.35">
      <c r="A140" s="87" t="s">
        <v>57</v>
      </c>
      <c r="B140" s="104">
        <v>26103</v>
      </c>
      <c r="C140" s="84">
        <v>42474</v>
      </c>
      <c r="D140" s="84">
        <v>43193</v>
      </c>
      <c r="E140" s="84"/>
      <c r="G140" s="113" t="s">
        <v>513</v>
      </c>
      <c r="H140" s="113" t="s">
        <v>370</v>
      </c>
      <c r="I140" s="85"/>
      <c r="J140" s="85" t="s">
        <v>672</v>
      </c>
      <c r="K140" s="87">
        <v>77.584000000000003</v>
      </c>
      <c r="L140" s="87">
        <v>18.414000000000001</v>
      </c>
      <c r="M140" s="87">
        <v>21</v>
      </c>
      <c r="N140" s="87"/>
      <c r="O140" s="85" t="s">
        <v>405</v>
      </c>
      <c r="P140" s="87">
        <v>77.858000000000004</v>
      </c>
      <c r="Q140" s="87">
        <v>18.314</v>
      </c>
      <c r="R140" s="112"/>
      <c r="Z140" s="113" t="s">
        <v>816</v>
      </c>
      <c r="AA140" s="113" t="s">
        <v>816</v>
      </c>
      <c r="AB140" s="113" t="s">
        <v>816</v>
      </c>
      <c r="AC140" s="97" t="s">
        <v>522</v>
      </c>
      <c r="AD140" s="113" t="s">
        <v>370</v>
      </c>
      <c r="AE140" s="113" t="s">
        <v>816</v>
      </c>
    </row>
    <row r="141" spans="1:33" s="113" customFormat="1" x14ac:dyDescent="0.35">
      <c r="A141" s="87"/>
      <c r="B141" s="104"/>
      <c r="C141" s="84"/>
      <c r="D141" s="84"/>
      <c r="E141" s="84"/>
      <c r="I141" s="85"/>
      <c r="J141" s="85"/>
      <c r="K141" s="87"/>
      <c r="L141" s="87"/>
      <c r="M141" s="87"/>
      <c r="N141" s="87"/>
      <c r="O141" s="85"/>
      <c r="P141" s="87"/>
      <c r="Q141" s="87"/>
      <c r="R141" s="112"/>
      <c r="AC141" s="97"/>
    </row>
    <row r="142" spans="1:33" s="113" customFormat="1" x14ac:dyDescent="0.35">
      <c r="A142" s="87"/>
      <c r="B142" s="104"/>
      <c r="C142" s="84"/>
      <c r="D142" s="84"/>
      <c r="E142" s="84"/>
      <c r="I142" s="85"/>
      <c r="J142" s="85"/>
      <c r="K142" s="87"/>
      <c r="L142" s="87"/>
      <c r="M142" s="87"/>
      <c r="N142" s="87"/>
      <c r="O142" s="85"/>
      <c r="P142" s="87"/>
      <c r="Q142" s="87"/>
      <c r="R142" s="112"/>
      <c r="Z142" s="113" t="s">
        <v>840</v>
      </c>
      <c r="AA142" s="113" t="s">
        <v>828</v>
      </c>
      <c r="AB142" s="113" t="s">
        <v>829</v>
      </c>
      <c r="AE142" s="113" t="s">
        <v>834</v>
      </c>
    </row>
    <row r="143" spans="1:33" s="113" customFormat="1" x14ac:dyDescent="0.35">
      <c r="A143" s="102" t="s">
        <v>676</v>
      </c>
      <c r="B143" s="103">
        <v>26110</v>
      </c>
      <c r="C143" s="83">
        <v>43194</v>
      </c>
      <c r="D143" s="83">
        <v>43563</v>
      </c>
      <c r="E143" s="83"/>
      <c r="G143" s="113" t="s">
        <v>370</v>
      </c>
      <c r="H143" s="107" t="s">
        <v>370</v>
      </c>
      <c r="I143" s="107">
        <v>700871</v>
      </c>
      <c r="J143" s="107" t="s">
        <v>497</v>
      </c>
      <c r="K143" s="102" t="s">
        <v>791</v>
      </c>
      <c r="L143" s="102" t="s">
        <v>792</v>
      </c>
      <c r="M143" s="111">
        <v>7</v>
      </c>
      <c r="N143" s="102">
        <v>1690029</v>
      </c>
      <c r="O143" s="107" t="s">
        <v>675</v>
      </c>
      <c r="P143" s="102">
        <v>78.552000000000007</v>
      </c>
      <c r="Q143" s="102">
        <v>19.161000000000001</v>
      </c>
      <c r="R143" s="109" t="s">
        <v>805</v>
      </c>
      <c r="AF143" s="113" t="s">
        <v>816</v>
      </c>
    </row>
    <row r="144" spans="1:33" s="113" customFormat="1" x14ac:dyDescent="0.35">
      <c r="A144" s="102"/>
      <c r="B144" s="104"/>
      <c r="C144" s="83"/>
      <c r="D144" s="83"/>
      <c r="E144" s="83"/>
      <c r="H144" s="107"/>
      <c r="I144" s="107"/>
      <c r="J144" s="107"/>
      <c r="K144" s="102"/>
      <c r="L144" s="102"/>
      <c r="M144" s="87"/>
      <c r="N144" s="102"/>
      <c r="O144" s="107"/>
      <c r="P144" s="102"/>
      <c r="Q144" s="102"/>
      <c r="R144" s="109"/>
      <c r="AF144" s="113" t="s">
        <v>833</v>
      </c>
    </row>
    <row r="145" spans="1:33" s="113" customFormat="1" x14ac:dyDescent="0.35">
      <c r="A145" s="113" t="s">
        <v>173</v>
      </c>
      <c r="B145" s="113">
        <v>26113</v>
      </c>
      <c r="C145" s="84">
        <v>41755</v>
      </c>
      <c r="D145" s="84">
        <v>42096</v>
      </c>
      <c r="E145" s="84"/>
      <c r="G145" s="113" t="s">
        <v>370</v>
      </c>
      <c r="H145" s="113" t="s">
        <v>370</v>
      </c>
      <c r="I145" s="109">
        <v>676484</v>
      </c>
      <c r="J145" s="85" t="s">
        <v>482</v>
      </c>
      <c r="K145" s="86">
        <v>78.558999999999997</v>
      </c>
      <c r="L145" s="86">
        <v>21.02</v>
      </c>
      <c r="M145" s="113">
        <v>8</v>
      </c>
      <c r="N145" s="113" t="s">
        <v>564</v>
      </c>
      <c r="O145" s="85" t="s">
        <v>469</v>
      </c>
      <c r="P145" s="86">
        <v>77.959000000000003</v>
      </c>
      <c r="Q145" s="86">
        <v>21.327999999999999</v>
      </c>
      <c r="AB145" s="113" t="s">
        <v>370</v>
      </c>
    </row>
    <row r="146" spans="1:33" s="113" customFormat="1" x14ac:dyDescent="0.35">
      <c r="C146" s="84"/>
      <c r="D146" s="84"/>
      <c r="E146" s="84"/>
      <c r="I146" s="109"/>
      <c r="J146" s="85"/>
      <c r="K146" s="86"/>
      <c r="L146" s="86"/>
      <c r="O146" s="85"/>
      <c r="P146" s="86"/>
      <c r="Q146" s="86"/>
    </row>
    <row r="147" spans="1:33" s="113" customFormat="1" x14ac:dyDescent="0.35">
      <c r="A147" s="113" t="s">
        <v>572</v>
      </c>
      <c r="B147" s="113">
        <v>26117</v>
      </c>
      <c r="C147" s="84">
        <v>41165</v>
      </c>
      <c r="D147" s="84">
        <v>42098</v>
      </c>
      <c r="E147" s="84"/>
      <c r="F147" s="134">
        <v>42018</v>
      </c>
      <c r="G147" s="113" t="s">
        <v>513</v>
      </c>
      <c r="H147" s="113" t="s">
        <v>518</v>
      </c>
      <c r="I147" s="113" t="s">
        <v>512</v>
      </c>
      <c r="J147" s="85" t="s">
        <v>566</v>
      </c>
      <c r="K147" s="86">
        <v>78.600999999999999</v>
      </c>
      <c r="L147" s="86">
        <v>20.574999999999999</v>
      </c>
      <c r="M147" s="113">
        <v>16</v>
      </c>
      <c r="O147" s="85" t="s">
        <v>569</v>
      </c>
      <c r="P147" s="110">
        <v>77.999979999999994</v>
      </c>
      <c r="Q147" s="110">
        <v>21.440359999999998</v>
      </c>
      <c r="Z147" s="113" t="s">
        <v>370</v>
      </c>
      <c r="AA147" s="113" t="s">
        <v>370</v>
      </c>
      <c r="AB147" s="113" t="s">
        <v>522</v>
      </c>
    </row>
    <row r="148" spans="1:33" s="113" customFormat="1" x14ac:dyDescent="0.35">
      <c r="C148" s="84"/>
      <c r="D148" s="84"/>
      <c r="E148" s="84"/>
      <c r="F148" s="134"/>
      <c r="J148" s="85"/>
      <c r="K148" s="86"/>
      <c r="L148" s="86"/>
      <c r="O148" s="85"/>
      <c r="P148" s="110"/>
      <c r="Q148" s="110"/>
      <c r="Z148" s="113" t="s">
        <v>370</v>
      </c>
      <c r="AA148" s="113" t="s">
        <v>370</v>
      </c>
      <c r="AB148" s="126" t="s">
        <v>816</v>
      </c>
    </row>
    <row r="149" spans="1:33" s="113" customFormat="1" x14ac:dyDescent="0.35">
      <c r="C149" s="84"/>
      <c r="D149" s="84"/>
      <c r="E149" s="84"/>
      <c r="F149" s="134"/>
      <c r="J149" s="85"/>
      <c r="K149" s="86"/>
      <c r="L149" s="86"/>
      <c r="O149" s="85"/>
      <c r="P149" s="110"/>
      <c r="Q149" s="110"/>
      <c r="AA149" s="113" t="s">
        <v>917</v>
      </c>
      <c r="AB149" s="126"/>
    </row>
    <row r="150" spans="1:33" s="113" customFormat="1" x14ac:dyDescent="0.35">
      <c r="A150" s="113">
        <v>1908</v>
      </c>
      <c r="B150" s="113">
        <v>26120</v>
      </c>
      <c r="C150" s="84">
        <v>41165</v>
      </c>
      <c r="D150" s="84">
        <v>41520</v>
      </c>
      <c r="E150" s="84"/>
      <c r="F150" s="113" t="s">
        <v>626</v>
      </c>
      <c r="G150" s="113" t="s">
        <v>518</v>
      </c>
      <c r="H150" s="113" t="s">
        <v>513</v>
      </c>
      <c r="I150" s="113" t="s">
        <v>512</v>
      </c>
      <c r="J150" s="85" t="s">
        <v>456</v>
      </c>
      <c r="K150" s="86">
        <v>78.245699999999999</v>
      </c>
      <c r="L150" s="86">
        <v>21.468</v>
      </c>
      <c r="M150" s="113">
        <v>11</v>
      </c>
      <c r="O150" s="85" t="s">
        <v>642</v>
      </c>
      <c r="P150" s="110">
        <v>77.989369999999994</v>
      </c>
      <c r="Q150" s="110">
        <v>21.59046</v>
      </c>
      <c r="Z150" s="113" t="s">
        <v>370</v>
      </c>
    </row>
    <row r="151" spans="1:33" s="113" customFormat="1" x14ac:dyDescent="0.35">
      <c r="A151" s="113" t="s">
        <v>149</v>
      </c>
      <c r="B151" s="113">
        <v>26120</v>
      </c>
      <c r="C151" s="84">
        <v>41520</v>
      </c>
      <c r="D151" s="84">
        <v>44076</v>
      </c>
      <c r="E151" s="84"/>
      <c r="J151" s="85"/>
      <c r="K151" s="86"/>
      <c r="L151" s="86"/>
      <c r="O151" s="85"/>
      <c r="P151" s="110"/>
      <c r="Q151" s="110"/>
      <c r="AA151" s="97" t="s">
        <v>370</v>
      </c>
      <c r="AB151" s="113" t="s">
        <v>816</v>
      </c>
      <c r="AC151" s="113" t="s">
        <v>370</v>
      </c>
      <c r="AD151" s="97" t="s">
        <v>370</v>
      </c>
      <c r="AE151" s="97" t="s">
        <v>522</v>
      </c>
      <c r="AF151" s="97" t="s">
        <v>522</v>
      </c>
      <c r="AG151" s="97" t="s">
        <v>522</v>
      </c>
    </row>
    <row r="152" spans="1:33" s="113" customFormat="1" x14ac:dyDescent="0.35">
      <c r="C152" s="84"/>
      <c r="D152" s="84"/>
      <c r="E152" s="84"/>
      <c r="J152" s="85"/>
      <c r="K152" s="86"/>
      <c r="L152" s="86"/>
      <c r="O152" s="85"/>
      <c r="P152" s="110"/>
      <c r="Q152" s="110"/>
    </row>
    <row r="153" spans="1:33" s="113" customFormat="1" x14ac:dyDescent="0.35">
      <c r="A153" s="113">
        <v>1922</v>
      </c>
      <c r="B153" s="113">
        <v>26129</v>
      </c>
      <c r="C153" s="84">
        <v>41174</v>
      </c>
      <c r="D153" s="84">
        <v>41524</v>
      </c>
      <c r="E153" s="84"/>
      <c r="F153" s="113" t="s">
        <v>626</v>
      </c>
      <c r="G153" s="113" t="s">
        <v>518</v>
      </c>
      <c r="H153" s="113" t="s">
        <v>370</v>
      </c>
      <c r="I153" s="136" t="s">
        <v>644</v>
      </c>
      <c r="J153" s="85" t="s">
        <v>496</v>
      </c>
      <c r="K153" s="86">
        <v>78.1648</v>
      </c>
      <c r="L153" s="86">
        <v>22.1693</v>
      </c>
      <c r="M153" s="113">
        <v>15</v>
      </c>
      <c r="O153" s="85" t="s">
        <v>643</v>
      </c>
      <c r="P153" s="110">
        <v>78.018600000000006</v>
      </c>
      <c r="Q153" s="110">
        <v>22.074200000000001</v>
      </c>
      <c r="Z153" s="97" t="s">
        <v>370</v>
      </c>
    </row>
    <row r="154" spans="1:33" s="113" customFormat="1" x14ac:dyDescent="0.35">
      <c r="C154" s="84"/>
      <c r="D154" s="84"/>
      <c r="E154" s="84"/>
      <c r="I154" s="136"/>
      <c r="J154" s="85"/>
      <c r="K154" s="86"/>
      <c r="L154" s="86"/>
      <c r="O154" s="85"/>
      <c r="P154" s="110"/>
      <c r="Q154" s="110"/>
    </row>
    <row r="155" spans="1:33" s="113" customFormat="1" x14ac:dyDescent="0.35">
      <c r="A155" s="113" t="s">
        <v>111</v>
      </c>
      <c r="B155" s="113">
        <v>26131</v>
      </c>
      <c r="C155" s="84">
        <v>41370</v>
      </c>
      <c r="D155" s="84">
        <v>41735</v>
      </c>
      <c r="E155" s="84"/>
      <c r="G155" s="113" t="s">
        <v>370</v>
      </c>
      <c r="H155" s="113" t="s">
        <v>370</v>
      </c>
      <c r="I155" s="113">
        <v>669448</v>
      </c>
      <c r="J155" s="85" t="s">
        <v>424</v>
      </c>
      <c r="K155" s="110">
        <v>77.480999999999995</v>
      </c>
      <c r="L155" s="110">
        <v>14.696999999999999</v>
      </c>
      <c r="M155" s="113">
        <v>8</v>
      </c>
      <c r="O155" s="107" t="s">
        <v>424</v>
      </c>
      <c r="P155" s="110">
        <v>77.513000000000005</v>
      </c>
      <c r="Q155" s="110">
        <v>14.66</v>
      </c>
      <c r="AA155" s="113" t="s">
        <v>370</v>
      </c>
    </row>
    <row r="156" spans="1:33" s="113" customFormat="1" x14ac:dyDescent="0.35">
      <c r="A156" s="113" t="s">
        <v>110</v>
      </c>
      <c r="B156" s="113">
        <v>26131</v>
      </c>
      <c r="C156" s="84">
        <v>41735</v>
      </c>
      <c r="D156" s="84">
        <v>42478</v>
      </c>
      <c r="E156" s="84"/>
      <c r="G156" s="113" t="s">
        <v>370</v>
      </c>
      <c r="H156" s="113" t="s">
        <v>526</v>
      </c>
      <c r="I156" s="113" t="s">
        <v>512</v>
      </c>
      <c r="J156" s="85" t="s">
        <v>478</v>
      </c>
      <c r="K156" s="87">
        <v>77.504999999999995</v>
      </c>
      <c r="L156" s="87">
        <v>15.869</v>
      </c>
      <c r="M156" s="113">
        <v>10</v>
      </c>
      <c r="O156" s="85" t="s">
        <v>424</v>
      </c>
      <c r="P156" s="110">
        <v>77.480999999999995</v>
      </c>
      <c r="Q156" s="110">
        <v>14.696999999999999</v>
      </c>
      <c r="AB156" s="113" t="s">
        <v>816</v>
      </c>
      <c r="AC156" s="113" t="s">
        <v>816</v>
      </c>
    </row>
    <row r="157" spans="1:33" s="113" customFormat="1" x14ac:dyDescent="0.35">
      <c r="A157" s="113" t="s">
        <v>195</v>
      </c>
      <c r="B157" s="113">
        <v>26131</v>
      </c>
      <c r="C157" s="84">
        <v>42478</v>
      </c>
      <c r="D157" s="84">
        <v>42835</v>
      </c>
      <c r="E157" s="84"/>
      <c r="G157" s="113" t="s">
        <v>526</v>
      </c>
      <c r="H157" s="113" t="s">
        <v>528</v>
      </c>
      <c r="I157" s="113" t="s">
        <v>512</v>
      </c>
      <c r="J157" s="85" t="s">
        <v>510</v>
      </c>
      <c r="K157" s="87">
        <v>77.515600000000006</v>
      </c>
      <c r="L157" s="87">
        <v>15.989000000000001</v>
      </c>
      <c r="M157" s="113">
        <v>11</v>
      </c>
      <c r="O157" s="85" t="s">
        <v>478</v>
      </c>
      <c r="P157" s="87">
        <v>77.504999999999995</v>
      </c>
      <c r="Q157" s="87">
        <v>15.869</v>
      </c>
      <c r="AD157" s="113" t="s">
        <v>370</v>
      </c>
    </row>
    <row r="158" spans="1:33" s="113" customFormat="1" x14ac:dyDescent="0.35">
      <c r="A158" s="102" t="s">
        <v>277</v>
      </c>
      <c r="B158" s="105">
        <v>26131</v>
      </c>
      <c r="C158" s="83">
        <v>42835</v>
      </c>
      <c r="D158" s="83">
        <v>43562</v>
      </c>
      <c r="E158" s="83"/>
      <c r="G158" s="113" t="s">
        <v>528</v>
      </c>
      <c r="H158" s="107" t="s">
        <v>370</v>
      </c>
      <c r="I158" s="107">
        <v>695423</v>
      </c>
      <c r="J158" s="107" t="s">
        <v>477</v>
      </c>
      <c r="K158" s="102" t="s">
        <v>787</v>
      </c>
      <c r="L158" s="102" t="s">
        <v>788</v>
      </c>
      <c r="M158" s="111">
        <v>13</v>
      </c>
      <c r="N158" s="102" t="s">
        <v>216</v>
      </c>
      <c r="O158" s="107" t="s">
        <v>510</v>
      </c>
      <c r="P158" s="102">
        <v>77.515600000000006</v>
      </c>
      <c r="Q158" s="102">
        <v>15.989000000000001</v>
      </c>
      <c r="R158" s="109" t="s">
        <v>797</v>
      </c>
      <c r="AA158" s="113" t="s">
        <v>370</v>
      </c>
      <c r="AB158" s="113" t="s">
        <v>816</v>
      </c>
      <c r="AC158" s="113" t="s">
        <v>816</v>
      </c>
      <c r="AD158" s="113" t="s">
        <v>370</v>
      </c>
      <c r="AE158" s="113" t="s">
        <v>370</v>
      </c>
      <c r="AF158" s="113" t="s">
        <v>816</v>
      </c>
    </row>
    <row r="159" spans="1:33" s="113" customFormat="1" x14ac:dyDescent="0.35">
      <c r="A159" s="102"/>
      <c r="B159" s="105"/>
      <c r="C159" s="83"/>
      <c r="D159" s="83"/>
      <c r="E159" s="83"/>
      <c r="H159" s="107"/>
      <c r="I159" s="107"/>
      <c r="J159" s="107"/>
      <c r="K159" s="102"/>
      <c r="L159" s="102"/>
      <c r="M159" s="87"/>
      <c r="N159" s="102"/>
      <c r="O159" s="107"/>
      <c r="P159" s="102"/>
      <c r="Q159" s="102"/>
      <c r="R159" s="109"/>
      <c r="AB159" s="113" t="s">
        <v>828</v>
      </c>
      <c r="AC159" s="113" t="s">
        <v>831</v>
      </c>
      <c r="AF159" s="113" t="s">
        <v>832</v>
      </c>
    </row>
    <row r="160" spans="1:33" s="113" customFormat="1" x14ac:dyDescent="0.35">
      <c r="A160" s="113" t="s">
        <v>135</v>
      </c>
      <c r="B160" s="113">
        <v>26165</v>
      </c>
      <c r="C160" s="84">
        <v>41381</v>
      </c>
      <c r="D160" s="84">
        <v>42116</v>
      </c>
      <c r="E160" s="84"/>
      <c r="G160" s="113" t="s">
        <v>370</v>
      </c>
      <c r="H160" s="113" t="s">
        <v>370</v>
      </c>
      <c r="I160" s="113" t="s">
        <v>512</v>
      </c>
      <c r="J160" s="85" t="s">
        <v>448</v>
      </c>
      <c r="K160" s="86">
        <v>80.108999999999995</v>
      </c>
      <c r="L160" s="86">
        <v>19.361000000000001</v>
      </c>
      <c r="M160" s="113">
        <v>14</v>
      </c>
      <c r="O160" s="85" t="s">
        <v>448</v>
      </c>
      <c r="P160" s="110">
        <v>80.084999999999994</v>
      </c>
      <c r="Q160" s="110">
        <v>19.18</v>
      </c>
      <c r="AA160" s="113" t="s">
        <v>816</v>
      </c>
      <c r="AB160" s="113" t="s">
        <v>370</v>
      </c>
    </row>
    <row r="161" spans="1:34" s="113" customFormat="1" x14ac:dyDescent="0.35">
      <c r="C161" s="84"/>
      <c r="D161" s="84"/>
      <c r="E161" s="84"/>
      <c r="J161" s="85"/>
      <c r="K161" s="86"/>
      <c r="L161" s="86"/>
      <c r="O161" s="85"/>
      <c r="P161" s="110"/>
      <c r="Q161" s="110"/>
      <c r="AA161" s="113" t="s">
        <v>828</v>
      </c>
    </row>
    <row r="162" spans="1:34" s="113" customFormat="1" x14ac:dyDescent="0.35">
      <c r="A162" s="113" t="s">
        <v>178</v>
      </c>
      <c r="B162" s="113">
        <v>26175</v>
      </c>
      <c r="C162" s="84">
        <v>41729</v>
      </c>
      <c r="D162" s="84">
        <v>42467</v>
      </c>
      <c r="E162" s="84"/>
      <c r="G162" s="113" t="s">
        <v>370</v>
      </c>
      <c r="H162" s="113" t="s">
        <v>370</v>
      </c>
      <c r="I162" s="113" t="s">
        <v>512</v>
      </c>
      <c r="J162" s="85" t="s">
        <v>470</v>
      </c>
      <c r="K162" s="87">
        <v>79.106999999999999</v>
      </c>
      <c r="L162" s="87">
        <v>20.158000000000001</v>
      </c>
      <c r="M162" s="113">
        <v>5</v>
      </c>
      <c r="O162" s="85" t="s">
        <v>598</v>
      </c>
      <c r="P162" s="110">
        <v>78.596999999999994</v>
      </c>
      <c r="Q162" s="110">
        <v>21.442</v>
      </c>
      <c r="AB162" s="113" t="s">
        <v>370</v>
      </c>
      <c r="AC162" s="113" t="s">
        <v>370</v>
      </c>
    </row>
    <row r="163" spans="1:34" s="113" customFormat="1" x14ac:dyDescent="0.35">
      <c r="C163" s="84"/>
      <c r="D163" s="84"/>
      <c r="E163" s="84"/>
      <c r="J163" s="85"/>
      <c r="K163" s="87"/>
      <c r="L163" s="87"/>
      <c r="O163" s="85"/>
      <c r="P163" s="110"/>
      <c r="Q163" s="110"/>
      <c r="AC163" s="113" t="s">
        <v>830</v>
      </c>
    </row>
    <row r="164" spans="1:34" s="113" customFormat="1" x14ac:dyDescent="0.35">
      <c r="A164" t="s">
        <v>11</v>
      </c>
      <c r="B164" s="113">
        <v>26179</v>
      </c>
      <c r="C164" s="84">
        <v>41519</v>
      </c>
      <c r="D164" s="84">
        <v>41753</v>
      </c>
      <c r="E164" s="84"/>
      <c r="G164" s="113" t="s">
        <v>370</v>
      </c>
      <c r="H164" s="126" t="s">
        <v>370</v>
      </c>
      <c r="I164" s="113" t="s">
        <v>512</v>
      </c>
      <c r="J164" s="85" t="s">
        <v>415</v>
      </c>
      <c r="K164" s="86">
        <v>78.402000000000001</v>
      </c>
      <c r="L164" s="86">
        <v>22.22</v>
      </c>
      <c r="M164" s="113">
        <v>11</v>
      </c>
      <c r="N164" s="113" t="s">
        <v>541</v>
      </c>
      <c r="O164" s="85" t="s">
        <v>650</v>
      </c>
      <c r="P164" s="86">
        <v>78.584800000000001</v>
      </c>
      <c r="Q164" s="86">
        <v>21.1737</v>
      </c>
      <c r="AA164" s="113" t="s">
        <v>816</v>
      </c>
    </row>
    <row r="165" spans="1:34" s="113" customFormat="1" x14ac:dyDescent="0.35">
      <c r="A165" s="113" t="s">
        <v>76</v>
      </c>
      <c r="B165" s="113">
        <v>26179</v>
      </c>
      <c r="C165" s="84">
        <v>41753</v>
      </c>
      <c r="D165" s="84">
        <v>42098</v>
      </c>
      <c r="E165" s="84"/>
      <c r="G165" s="113" t="s">
        <v>370</v>
      </c>
      <c r="H165" s="113" t="s">
        <v>370</v>
      </c>
      <c r="I165" s="109">
        <v>676479</v>
      </c>
      <c r="J165" s="85" t="s">
        <v>566</v>
      </c>
      <c r="K165" s="86">
        <v>78.703999999999994</v>
      </c>
      <c r="L165" s="86">
        <v>20.216000000000001</v>
      </c>
      <c r="M165" s="113">
        <v>12</v>
      </c>
      <c r="N165" s="113" t="s">
        <v>564</v>
      </c>
      <c r="O165" s="85" t="s">
        <v>415</v>
      </c>
      <c r="P165" s="86">
        <v>78.402000000000001</v>
      </c>
      <c r="Q165" s="86">
        <v>22.22</v>
      </c>
      <c r="AB165" s="113" t="s">
        <v>370</v>
      </c>
    </row>
    <row r="166" spans="1:34" s="113" customFormat="1" x14ac:dyDescent="0.35">
      <c r="A166" s="113" t="s">
        <v>204</v>
      </c>
      <c r="B166" s="113">
        <v>26179</v>
      </c>
      <c r="C166" s="84">
        <v>42098</v>
      </c>
      <c r="D166" s="84">
        <v>42827</v>
      </c>
      <c r="E166" s="84"/>
      <c r="G166" s="113" t="s">
        <v>370</v>
      </c>
      <c r="H166" s="113" t="s">
        <v>518</v>
      </c>
      <c r="I166" s="113" t="s">
        <v>512</v>
      </c>
      <c r="J166" s="85" t="s">
        <v>505</v>
      </c>
      <c r="K166" s="87">
        <v>78.847999999999999</v>
      </c>
      <c r="L166" s="87">
        <v>21.298999999999999</v>
      </c>
      <c r="M166" s="113">
        <v>14</v>
      </c>
      <c r="O166" s="85" t="s">
        <v>566</v>
      </c>
      <c r="P166" s="86">
        <v>78.703999999999994</v>
      </c>
      <c r="Q166" s="86">
        <v>20.216000000000001</v>
      </c>
      <c r="AA166" s="113" t="s">
        <v>816</v>
      </c>
      <c r="AB166" s="113" t="s">
        <v>370</v>
      </c>
      <c r="AC166" s="113" t="s">
        <v>816</v>
      </c>
      <c r="AD166" s="97" t="s">
        <v>816</v>
      </c>
    </row>
    <row r="167" spans="1:34" s="113" customFormat="1" x14ac:dyDescent="0.35">
      <c r="A167" s="97" t="s">
        <v>260</v>
      </c>
      <c r="B167" s="113">
        <v>26179</v>
      </c>
      <c r="C167" s="84">
        <v>42827</v>
      </c>
      <c r="D167" s="84">
        <v>44074</v>
      </c>
      <c r="E167" s="84"/>
      <c r="G167" s="97" t="s">
        <v>518</v>
      </c>
      <c r="H167" s="97" t="s">
        <v>513</v>
      </c>
      <c r="J167" s="85"/>
      <c r="K167" s="87"/>
      <c r="L167" s="87"/>
      <c r="O167" s="85"/>
      <c r="P167" s="86"/>
      <c r="Q167" s="86"/>
      <c r="AD167" s="97"/>
      <c r="AE167" s="113" t="s">
        <v>370</v>
      </c>
      <c r="AF167" s="113" t="s">
        <v>816</v>
      </c>
      <c r="AG167" s="113" t="s">
        <v>370</v>
      </c>
    </row>
    <row r="168" spans="1:34" s="113" customFormat="1" x14ac:dyDescent="0.35">
      <c r="A168" s="97"/>
      <c r="C168" s="84"/>
      <c r="D168" s="84"/>
      <c r="E168" s="84"/>
      <c r="G168" s="97"/>
      <c r="H168" s="97"/>
      <c r="J168" s="85"/>
      <c r="K168" s="87"/>
      <c r="L168" s="87"/>
      <c r="O168" s="85"/>
      <c r="P168" s="86"/>
      <c r="Q168" s="86"/>
      <c r="AD168" s="97"/>
    </row>
    <row r="169" spans="1:34" s="113" customFormat="1" x14ac:dyDescent="0.35">
      <c r="C169" s="84"/>
      <c r="D169" s="84"/>
      <c r="E169" s="84"/>
      <c r="J169" s="85"/>
      <c r="K169" s="87"/>
      <c r="L169" s="87"/>
      <c r="O169" s="85"/>
      <c r="P169" s="86"/>
      <c r="Q169" s="86"/>
      <c r="AA169" s="113" t="s">
        <v>827</v>
      </c>
      <c r="AC169" s="113" t="s">
        <v>828</v>
      </c>
      <c r="AD169" s="113" t="s">
        <v>829</v>
      </c>
    </row>
    <row r="170" spans="1:34" s="113" customFormat="1" x14ac:dyDescent="0.35">
      <c r="A170" s="102" t="s">
        <v>13</v>
      </c>
      <c r="B170" s="104">
        <v>26193</v>
      </c>
      <c r="C170" s="83">
        <v>41526</v>
      </c>
      <c r="D170" s="83">
        <v>43558</v>
      </c>
      <c r="E170" s="83"/>
      <c r="G170" s="113" t="s">
        <v>518</v>
      </c>
      <c r="H170" s="107" t="s">
        <v>370</v>
      </c>
      <c r="I170" s="107"/>
      <c r="J170" s="107" t="s">
        <v>782</v>
      </c>
      <c r="K170" s="102" t="s">
        <v>783</v>
      </c>
      <c r="L170" s="102" t="s">
        <v>784</v>
      </c>
      <c r="M170" s="111">
        <v>15</v>
      </c>
      <c r="N170" s="102"/>
      <c r="O170" s="107" t="s">
        <v>505</v>
      </c>
      <c r="P170" s="86">
        <v>78.842799999999997</v>
      </c>
      <c r="Q170" s="86">
        <v>21.057400000000001</v>
      </c>
      <c r="R170" s="109" t="s">
        <v>800</v>
      </c>
      <c r="AA170" s="138" t="s">
        <v>370</v>
      </c>
      <c r="AB170" s="138" t="s">
        <v>816</v>
      </c>
      <c r="AC170" s="113" t="s">
        <v>522</v>
      </c>
      <c r="AD170" s="113" t="s">
        <v>522</v>
      </c>
      <c r="AE170" s="113" t="s">
        <v>522</v>
      </c>
      <c r="AF170" s="113" t="s">
        <v>522</v>
      </c>
      <c r="AH170" s="97" t="s">
        <v>826</v>
      </c>
    </row>
    <row r="171" spans="1:34" s="113" customFormat="1" x14ac:dyDescent="0.35">
      <c r="A171" s="102"/>
      <c r="B171" s="104"/>
      <c r="C171" s="83"/>
      <c r="D171" s="83"/>
      <c r="E171" s="83"/>
      <c r="H171" s="107"/>
      <c r="I171" s="107"/>
      <c r="J171" s="107"/>
      <c r="K171" s="102"/>
      <c r="L171" s="102"/>
      <c r="M171" s="87"/>
      <c r="N171" s="102"/>
      <c r="O171" s="107"/>
      <c r="P171" s="86"/>
      <c r="Q171" s="86"/>
      <c r="R171" s="109"/>
    </row>
    <row r="172" spans="1:34" s="113" customFormat="1" x14ac:dyDescent="0.35">
      <c r="A172" s="132" t="s">
        <v>186</v>
      </c>
      <c r="B172" s="113">
        <v>26205</v>
      </c>
      <c r="C172" s="84">
        <v>41732</v>
      </c>
      <c r="D172" s="84">
        <v>42832</v>
      </c>
      <c r="E172" s="84"/>
      <c r="F172" s="84">
        <v>42832</v>
      </c>
      <c r="G172" s="113" t="s">
        <v>513</v>
      </c>
      <c r="H172" s="113" t="s">
        <v>370</v>
      </c>
      <c r="I172" s="113" t="s">
        <v>512</v>
      </c>
      <c r="J172" s="85" t="s">
        <v>419</v>
      </c>
      <c r="K172" s="102">
        <v>78.432000000000002</v>
      </c>
      <c r="L172" s="87">
        <v>19.254999999999999</v>
      </c>
      <c r="M172" s="113">
        <v>11</v>
      </c>
      <c r="O172" s="85" t="s">
        <v>618</v>
      </c>
      <c r="P172" s="86">
        <v>78.614000000000004</v>
      </c>
      <c r="Q172" s="86">
        <v>21.768000000000001</v>
      </c>
      <c r="AB172" s="113" t="s">
        <v>370</v>
      </c>
      <c r="AC172" s="113" t="s">
        <v>816</v>
      </c>
      <c r="AD172" s="113" t="s">
        <v>370</v>
      </c>
    </row>
    <row r="173" spans="1:34" s="113" customFormat="1" x14ac:dyDescent="0.35">
      <c r="A173" s="132"/>
      <c r="C173" s="84"/>
      <c r="D173" s="84"/>
      <c r="E173" s="84"/>
      <c r="F173" s="84"/>
      <c r="J173" s="85"/>
      <c r="K173" s="102"/>
      <c r="L173" s="87"/>
      <c r="O173" s="85"/>
      <c r="P173" s="86"/>
      <c r="Q173" s="86"/>
      <c r="AC173" s="113" t="s">
        <v>824</v>
      </c>
    </row>
    <row r="174" spans="1:34" s="113" customFormat="1" x14ac:dyDescent="0.35">
      <c r="A174" s="113" t="s">
        <v>190</v>
      </c>
      <c r="B174" s="113">
        <v>26209</v>
      </c>
      <c r="C174" s="84">
        <v>41734</v>
      </c>
      <c r="D174" s="84">
        <v>42474</v>
      </c>
      <c r="E174" s="84"/>
      <c r="G174" s="113" t="s">
        <v>370</v>
      </c>
      <c r="H174" s="113" t="s">
        <v>513</v>
      </c>
      <c r="I174" s="113" t="s">
        <v>512</v>
      </c>
      <c r="J174" s="85" t="s">
        <v>375</v>
      </c>
      <c r="K174" s="87">
        <v>77.879000000000005</v>
      </c>
      <c r="L174" s="87">
        <v>18.184000000000001</v>
      </c>
      <c r="M174" s="113">
        <v>13</v>
      </c>
      <c r="O174" s="85" t="s">
        <v>419</v>
      </c>
      <c r="P174" s="86">
        <v>78.506</v>
      </c>
      <c r="Q174" s="86">
        <v>18.809000000000001</v>
      </c>
      <c r="AB174" s="113" t="s">
        <v>816</v>
      </c>
      <c r="AC174" s="113" t="s">
        <v>370</v>
      </c>
    </row>
    <row r="175" spans="1:34" s="113" customFormat="1" x14ac:dyDescent="0.35">
      <c r="A175" s="113" t="s">
        <v>189</v>
      </c>
      <c r="B175" s="113">
        <v>26209</v>
      </c>
      <c r="C175" s="84">
        <v>42474</v>
      </c>
      <c r="D175" s="84">
        <v>42823</v>
      </c>
      <c r="E175" s="84"/>
      <c r="F175" s="113" t="s">
        <v>821</v>
      </c>
      <c r="G175" s="113" t="s">
        <v>513</v>
      </c>
      <c r="H175" s="113" t="s">
        <v>370</v>
      </c>
      <c r="I175" s="113" t="s">
        <v>512</v>
      </c>
      <c r="J175" s="85" t="s">
        <v>507</v>
      </c>
      <c r="K175" s="87">
        <v>78.341999999999999</v>
      </c>
      <c r="L175" s="87">
        <v>19.077999999999999</v>
      </c>
      <c r="M175" s="113">
        <v>14</v>
      </c>
      <c r="O175" s="85" t="s">
        <v>375</v>
      </c>
      <c r="P175" s="87">
        <v>77.879000000000005</v>
      </c>
      <c r="Q175" s="87">
        <v>18.184000000000001</v>
      </c>
      <c r="AD175" s="113" t="s">
        <v>370</v>
      </c>
    </row>
    <row r="176" spans="1:34" s="113" customFormat="1" x14ac:dyDescent="0.35">
      <c r="A176" s="87" t="s">
        <v>272</v>
      </c>
      <c r="B176" s="104">
        <v>26209</v>
      </c>
      <c r="C176" s="84">
        <v>42823</v>
      </c>
      <c r="D176" s="84">
        <v>43207</v>
      </c>
      <c r="E176" s="84"/>
      <c r="F176" s="113" t="s">
        <v>821</v>
      </c>
      <c r="G176" s="113" t="s">
        <v>370</v>
      </c>
      <c r="H176" s="113" t="s">
        <v>518</v>
      </c>
      <c r="I176" s="85" t="s">
        <v>719</v>
      </c>
      <c r="J176" s="85" t="s">
        <v>438</v>
      </c>
      <c r="K176" s="87">
        <v>77.769000000000005</v>
      </c>
      <c r="L176" s="87">
        <v>18.454999999999998</v>
      </c>
      <c r="M176" s="87">
        <v>15</v>
      </c>
      <c r="N176" s="87" t="s">
        <v>721</v>
      </c>
      <c r="O176" s="85" t="s">
        <v>507</v>
      </c>
      <c r="P176" s="87">
        <v>78.341999999999999</v>
      </c>
      <c r="Q176" s="87">
        <v>19.077999999999999</v>
      </c>
      <c r="R176" s="112" t="s">
        <v>712</v>
      </c>
      <c r="AB176" s="113" t="s">
        <v>816</v>
      </c>
      <c r="AC176" s="113" t="s">
        <v>370</v>
      </c>
      <c r="AD176" s="113" t="s">
        <v>370</v>
      </c>
      <c r="AE176" s="113" t="s">
        <v>816</v>
      </c>
    </row>
    <row r="177" spans="1:32" s="113" customFormat="1" x14ac:dyDescent="0.35">
      <c r="A177" s="87"/>
      <c r="B177" s="104"/>
      <c r="C177" s="84"/>
      <c r="D177" s="84"/>
      <c r="E177" s="84"/>
      <c r="I177" s="85"/>
      <c r="J177" s="85"/>
      <c r="K177" s="87"/>
      <c r="L177" s="87"/>
      <c r="M177" s="87"/>
      <c r="N177" s="87"/>
      <c r="O177" s="85"/>
      <c r="P177" s="87"/>
      <c r="Q177" s="87"/>
      <c r="R177" s="112"/>
      <c r="AB177" s="113" t="s">
        <v>823</v>
      </c>
      <c r="AE177" s="113" t="s">
        <v>822</v>
      </c>
    </row>
    <row r="178" spans="1:32" s="113" customFormat="1" x14ac:dyDescent="0.35">
      <c r="A178" s="113" t="s">
        <v>213</v>
      </c>
      <c r="B178" s="113">
        <v>26225</v>
      </c>
      <c r="C178" s="84">
        <v>41755</v>
      </c>
      <c r="D178" s="84">
        <v>42473</v>
      </c>
      <c r="E178" s="84"/>
      <c r="G178" s="113" t="s">
        <v>370</v>
      </c>
      <c r="H178" s="113" t="s">
        <v>370</v>
      </c>
      <c r="I178" s="85">
        <v>676486</v>
      </c>
      <c r="J178" s="85" t="s">
        <v>483</v>
      </c>
      <c r="K178" s="87">
        <v>77.781999999999996</v>
      </c>
      <c r="L178" s="87">
        <v>18.407</v>
      </c>
      <c r="M178" s="113">
        <v>21</v>
      </c>
      <c r="N178" s="113" t="s">
        <v>591</v>
      </c>
      <c r="O178" s="85" t="s">
        <v>599</v>
      </c>
      <c r="P178" s="86">
        <v>78.191999999999993</v>
      </c>
      <c r="Q178" s="86">
        <v>20.431999999999999</v>
      </c>
      <c r="AB178" s="113" t="s">
        <v>816</v>
      </c>
      <c r="AC178" s="113" t="s">
        <v>370</v>
      </c>
    </row>
    <row r="179" spans="1:32" s="113" customFormat="1" x14ac:dyDescent="0.35">
      <c r="C179" s="84"/>
      <c r="D179" s="84"/>
      <c r="E179" s="84"/>
      <c r="I179" s="85"/>
      <c r="J179" s="85"/>
      <c r="K179" s="87"/>
      <c r="L179" s="87"/>
      <c r="O179" s="85"/>
      <c r="P179" s="86"/>
      <c r="Q179" s="86"/>
      <c r="AB179" s="113" t="s">
        <v>820</v>
      </c>
    </row>
    <row r="180" spans="1:32" s="113" customFormat="1" x14ac:dyDescent="0.35">
      <c r="A180" s="87" t="s">
        <v>632</v>
      </c>
      <c r="B180" s="104">
        <v>26253</v>
      </c>
      <c r="C180" s="84">
        <v>42123</v>
      </c>
      <c r="D180" s="84">
        <v>43209</v>
      </c>
      <c r="E180" s="84"/>
      <c r="G180" s="113" t="s">
        <v>370</v>
      </c>
      <c r="H180" s="113" t="s">
        <v>518</v>
      </c>
      <c r="I180" s="85"/>
      <c r="J180" s="85" t="s">
        <v>678</v>
      </c>
      <c r="K180" s="87">
        <v>78.192999999999998</v>
      </c>
      <c r="L180" s="87">
        <v>20.361000000000001</v>
      </c>
      <c r="M180" s="87">
        <v>6</v>
      </c>
      <c r="N180" s="87"/>
      <c r="O180" s="85" t="s">
        <v>772</v>
      </c>
      <c r="P180" s="86">
        <v>78.424000000000007</v>
      </c>
      <c r="Q180" s="86">
        <v>19.045999999999999</v>
      </c>
      <c r="R180" s="112" t="s">
        <v>729</v>
      </c>
      <c r="AC180" s="113" t="s">
        <v>370</v>
      </c>
      <c r="AD180" s="113" t="s">
        <v>370</v>
      </c>
      <c r="AE180" s="113" t="s">
        <v>816</v>
      </c>
    </row>
    <row r="181" spans="1:32" s="113" customFormat="1" x14ac:dyDescent="0.35">
      <c r="A181" s="87"/>
      <c r="B181" s="104"/>
      <c r="C181" s="84"/>
      <c r="D181" s="84"/>
      <c r="E181" s="84"/>
      <c r="I181" s="85"/>
      <c r="J181" s="85"/>
      <c r="K181" s="87"/>
      <c r="L181" s="87"/>
      <c r="M181" s="87"/>
      <c r="N181" s="87"/>
      <c r="O181" s="85"/>
      <c r="P181" s="86"/>
      <c r="Q181" s="86"/>
      <c r="R181" s="112"/>
      <c r="AD181" s="113" t="s">
        <v>819</v>
      </c>
      <c r="AE181" s="113" t="s">
        <v>818</v>
      </c>
    </row>
    <row r="182" spans="1:32" s="113" customFormat="1" x14ac:dyDescent="0.35">
      <c r="A182" s="87" t="s">
        <v>737</v>
      </c>
      <c r="B182" s="104">
        <v>26263</v>
      </c>
      <c r="C182" s="84">
        <v>42467</v>
      </c>
      <c r="D182" s="84">
        <v>43210</v>
      </c>
      <c r="E182" s="84"/>
      <c r="F182" s="134">
        <v>42527</v>
      </c>
      <c r="G182" s="113" t="s">
        <v>370</v>
      </c>
      <c r="H182" s="113" t="s">
        <v>370</v>
      </c>
      <c r="I182" s="85"/>
      <c r="J182" s="85" t="s">
        <v>685</v>
      </c>
      <c r="K182" s="87">
        <v>78.959999999999994</v>
      </c>
      <c r="L182" s="87">
        <v>20.824000000000002</v>
      </c>
      <c r="M182" s="87">
        <v>9</v>
      </c>
      <c r="N182" s="87"/>
      <c r="O182" s="85" t="s">
        <v>773</v>
      </c>
      <c r="P182" s="87">
        <v>79.096999999999994</v>
      </c>
      <c r="Q182" s="87">
        <v>19.835999999999999</v>
      </c>
      <c r="R182" s="112"/>
      <c r="AD182" s="113" t="s">
        <v>522</v>
      </c>
      <c r="AE182" s="113" t="s">
        <v>522</v>
      </c>
    </row>
    <row r="183" spans="1:32" s="113" customFormat="1" x14ac:dyDescent="0.35">
      <c r="A183" s="102" t="s">
        <v>736</v>
      </c>
      <c r="B183" s="103">
        <v>26263</v>
      </c>
      <c r="C183" s="83">
        <v>43210</v>
      </c>
      <c r="D183" s="83">
        <v>43577</v>
      </c>
      <c r="E183" s="83"/>
      <c r="G183" s="113" t="s">
        <v>370</v>
      </c>
      <c r="H183" s="107" t="s">
        <v>370</v>
      </c>
      <c r="I183" s="107"/>
      <c r="J183" s="107" t="s">
        <v>470</v>
      </c>
      <c r="K183" s="102" t="s">
        <v>789</v>
      </c>
      <c r="L183" s="102" t="s">
        <v>790</v>
      </c>
      <c r="M183" s="111">
        <v>10</v>
      </c>
      <c r="N183" s="102"/>
      <c r="O183" s="107" t="s">
        <v>685</v>
      </c>
      <c r="P183" s="102">
        <v>78.959999999999994</v>
      </c>
      <c r="Q183" s="102">
        <v>20.824000000000002</v>
      </c>
      <c r="R183" s="109" t="s">
        <v>798</v>
      </c>
      <c r="AD183" s="137" t="s">
        <v>522</v>
      </c>
      <c r="AE183" s="137" t="s">
        <v>522</v>
      </c>
      <c r="AF183" s="113" t="s">
        <v>816</v>
      </c>
    </row>
    <row r="184" spans="1:32" x14ac:dyDescent="0.35">
      <c r="AF184" t="s">
        <v>817</v>
      </c>
    </row>
    <row r="189" spans="1:32" x14ac:dyDescent="0.35">
      <c r="B189" t="s">
        <v>847</v>
      </c>
    </row>
    <row r="190" spans="1:32" x14ac:dyDescent="0.35">
      <c r="B190" t="s">
        <v>911</v>
      </c>
    </row>
  </sheetData>
  <sortState xmlns:xlrd2="http://schemas.microsoft.com/office/spreadsheetml/2017/richdata2" ref="A2:AF183">
    <sortCondition ref="B2:B183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143"/>
  <sheetViews>
    <sheetView topLeftCell="A47" workbookViewId="0">
      <selection activeCell="C39" sqref="C39"/>
    </sheetView>
  </sheetViews>
  <sheetFormatPr defaultRowHeight="14.5" x14ac:dyDescent="0.35"/>
  <cols>
    <col min="1" max="1" width="20.453125" style="51" bestFit="1" customWidth="1"/>
    <col min="2" max="2" width="9.81640625" style="51" bestFit="1" customWidth="1"/>
    <col min="3" max="3" width="5.81640625" style="52" bestFit="1" customWidth="1"/>
    <col min="4" max="4" width="9.81640625" style="17" bestFit="1" customWidth="1"/>
    <col min="5" max="5" width="5.453125" style="17" bestFit="1" customWidth="1"/>
    <col min="6" max="6" width="9.1796875" style="39" bestFit="1" customWidth="1"/>
    <col min="7" max="7" width="12.81640625" style="17" bestFit="1" customWidth="1"/>
    <col min="8" max="8" width="15.26953125" style="17" bestFit="1" customWidth="1"/>
    <col min="9" max="9" width="21.1796875" style="39" bestFit="1" customWidth="1"/>
    <col min="10" max="10" width="21.1796875" style="17" bestFit="1" customWidth="1"/>
    <col min="11" max="11" width="7.81640625" style="17" bestFit="1" customWidth="1"/>
    <col min="12" max="12" width="11.81640625" style="54" bestFit="1" customWidth="1"/>
    <col min="13" max="13" width="11.81640625" style="33" bestFit="1" customWidth="1"/>
    <col min="14" max="15" width="11.453125" style="4" bestFit="1" customWidth="1"/>
    <col min="16" max="17" width="12.81640625" style="4" bestFit="1" customWidth="1"/>
    <col min="18" max="18" width="11.54296875" style="4" bestFit="1" customWidth="1"/>
    <col min="19" max="19" width="9.453125" style="4" bestFit="1" customWidth="1"/>
    <col min="20" max="20" width="9.81640625" style="4" bestFit="1" customWidth="1"/>
    <col min="21" max="21" width="9.81640625" style="43" bestFit="1" customWidth="1"/>
    <col min="22" max="22" width="9.453125" style="4" bestFit="1" customWidth="1"/>
    <col min="23" max="23" width="7.54296875" style="4" bestFit="1" customWidth="1"/>
    <col min="24" max="24" width="8.26953125" style="4" bestFit="1" customWidth="1"/>
    <col min="25" max="25" width="34.26953125" style="11" bestFit="1" customWidth="1"/>
    <col min="26" max="26" width="69.54296875" style="4" bestFit="1" customWidth="1"/>
    <col min="27" max="27" width="12.1796875" style="4" bestFit="1" customWidth="1"/>
    <col min="28" max="28" width="14.453125" style="34" bestFit="1" customWidth="1"/>
    <col min="29" max="29" width="14.453125" style="4" bestFit="1" customWidth="1"/>
    <col min="30" max="30" width="9.1796875" style="17" bestFit="1" customWidth="1"/>
    <col min="31" max="31" width="5.81640625" style="17" bestFit="1" customWidth="1"/>
    <col min="32" max="32" width="11.453125" style="17" bestFit="1" customWidth="1"/>
    <col min="33" max="33" width="25.54296875" style="12" bestFit="1" customWidth="1"/>
    <col min="34" max="34" width="25.54296875" style="39" bestFit="1" customWidth="1"/>
    <col min="35" max="35" width="14.26953125" style="39" bestFit="1" customWidth="1"/>
    <col min="36" max="36" width="13.26953125" style="39" bestFit="1" customWidth="1"/>
    <col min="37" max="37" width="18.453125" style="39" bestFit="1" customWidth="1"/>
    <col min="38" max="38" width="12.54296875" style="39" bestFit="1" customWidth="1"/>
    <col min="39" max="39" width="9.54296875" style="54" bestFit="1" customWidth="1"/>
    <col min="40" max="40" width="9.54296875" style="39" bestFit="1" customWidth="1"/>
    <col min="41" max="42" width="8" style="39" bestFit="1" customWidth="1"/>
    <col min="43" max="43" width="7.453125" style="39" bestFit="1" customWidth="1"/>
    <col min="44" max="44" width="10.81640625" style="39" bestFit="1" customWidth="1"/>
    <col min="45" max="46" width="28.54296875" style="39" bestFit="1" customWidth="1"/>
    <col min="47" max="47" width="14" style="39" bestFit="1" customWidth="1"/>
    <col min="48" max="48" width="16.453125" style="39" bestFit="1" customWidth="1"/>
    <col min="49" max="49" width="15.1796875" style="39" bestFit="1" customWidth="1"/>
    <col min="50" max="50" width="11.54296875" style="39" bestFit="1" customWidth="1"/>
    <col min="51" max="51" width="12.54296875" style="39" bestFit="1" customWidth="1"/>
    <col min="52" max="53" width="12" style="39" bestFit="1" customWidth="1"/>
    <col min="54" max="54" width="6.81640625" style="39" bestFit="1" customWidth="1"/>
    <col min="55" max="55" width="10.81640625" style="39" bestFit="1" customWidth="1"/>
    <col min="56" max="57" width="13.7265625" style="39" bestFit="1" customWidth="1"/>
    <col min="58" max="58" width="8.26953125" style="39" bestFit="1" customWidth="1"/>
    <col min="59" max="59" width="5.453125" style="39" bestFit="1" customWidth="1"/>
    <col min="60" max="60" width="4" style="39" bestFit="1" customWidth="1"/>
    <col min="61" max="61" width="4.453125" style="39" bestFit="1" customWidth="1"/>
    <col min="62" max="63" width="7.81640625" style="39" bestFit="1" customWidth="1"/>
    <col min="64" max="64" width="7.54296875" style="39" bestFit="1" customWidth="1"/>
    <col min="65" max="66" width="7.81640625" style="39" bestFit="1" customWidth="1"/>
    <col min="67" max="67" width="7.54296875" style="39" bestFit="1" customWidth="1"/>
    <col min="68" max="69" width="7.81640625" style="39" bestFit="1" customWidth="1"/>
    <col min="70" max="70" width="7.54296875" style="4" bestFit="1" customWidth="1"/>
    <col min="71" max="71" width="9.453125" style="4" bestFit="1" customWidth="1"/>
    <col min="72" max="72" width="10.453125" style="4" bestFit="1" customWidth="1"/>
    <col min="73" max="73" width="11.81640625" style="4" bestFit="1" customWidth="1"/>
    <col min="74" max="74" width="15.453125" style="4" bestFit="1" customWidth="1"/>
    <col min="75" max="76" width="21.81640625" style="4" bestFit="1" customWidth="1"/>
    <col min="77" max="77" width="20.1796875" style="4" bestFit="1" customWidth="1"/>
    <col min="78" max="78" width="15.1796875" style="4" bestFit="1" customWidth="1"/>
    <col min="79" max="79" width="9.453125" style="4" bestFit="1" customWidth="1"/>
    <col min="80" max="80" width="22.81640625" style="4" bestFit="1" customWidth="1"/>
    <col min="81" max="81" width="22.81640625" style="17" bestFit="1" customWidth="1"/>
    <col min="82" max="82" width="22" style="17" bestFit="1" customWidth="1"/>
    <col min="83" max="83" width="5.81640625" style="17" bestFit="1" customWidth="1"/>
    <col min="84" max="85" width="10.81640625" style="17" bestFit="1" customWidth="1"/>
    <col min="86" max="86" width="11.54296875" style="17" bestFit="1" customWidth="1"/>
    <col min="87" max="87" width="9.1796875" style="17" bestFit="1" customWidth="1"/>
    <col min="88" max="88" width="11.81640625" style="17" bestFit="1" customWidth="1"/>
    <col min="89" max="89" width="10.26953125" style="17" bestFit="1" customWidth="1"/>
    <col min="90" max="90" width="7" style="11" bestFit="1" customWidth="1"/>
    <col min="91" max="92" width="11.54296875" style="11" bestFit="1" customWidth="1"/>
    <col min="93" max="94" width="10.54296875" style="11" bestFit="1" customWidth="1"/>
    <col min="95" max="95" width="10.1796875" style="11" bestFit="1" customWidth="1"/>
    <col min="96" max="96" width="121.81640625" style="12" bestFit="1" customWidth="1"/>
    <col min="97" max="97" width="71.1796875" style="39" bestFit="1" customWidth="1"/>
    <col min="98" max="98" width="32.7265625" bestFit="1" customWidth="1"/>
  </cols>
  <sheetData>
    <row r="1" spans="1:97" x14ac:dyDescent="0.35">
      <c r="A1" s="19" t="s">
        <v>279</v>
      </c>
      <c r="B1" s="20" t="s">
        <v>280</v>
      </c>
      <c r="C1" s="20" t="s">
        <v>281</v>
      </c>
      <c r="D1" s="1" t="s">
        <v>282</v>
      </c>
      <c r="E1" s="1" t="s">
        <v>283</v>
      </c>
      <c r="F1" s="21" t="s">
        <v>284</v>
      </c>
      <c r="G1" s="1" t="s">
        <v>285</v>
      </c>
      <c r="H1" s="1" t="s">
        <v>286</v>
      </c>
      <c r="I1" s="21" t="s">
        <v>287</v>
      </c>
      <c r="J1" s="1" t="s">
        <v>288</v>
      </c>
      <c r="K1" s="1" t="s">
        <v>289</v>
      </c>
      <c r="L1" s="21" t="s">
        <v>290</v>
      </c>
      <c r="M1" s="22" t="s">
        <v>291</v>
      </c>
      <c r="N1" s="23" t="s">
        <v>292</v>
      </c>
      <c r="O1" s="23" t="s">
        <v>293</v>
      </c>
      <c r="P1" s="24" t="s">
        <v>294</v>
      </c>
      <c r="Q1" s="24" t="s">
        <v>295</v>
      </c>
      <c r="R1" s="24" t="s">
        <v>296</v>
      </c>
      <c r="S1" s="24" t="s">
        <v>297</v>
      </c>
      <c r="T1" s="24" t="s">
        <v>298</v>
      </c>
      <c r="U1" s="25" t="s">
        <v>299</v>
      </c>
      <c r="V1" s="24" t="s">
        <v>300</v>
      </c>
      <c r="W1" s="24" t="s">
        <v>301</v>
      </c>
      <c r="X1" s="24" t="s">
        <v>302</v>
      </c>
      <c r="Y1" s="2" t="s">
        <v>303</v>
      </c>
      <c r="Z1" s="24" t="s">
        <v>304</v>
      </c>
      <c r="AA1" s="24" t="s">
        <v>305</v>
      </c>
      <c r="AB1" s="2" t="s">
        <v>306</v>
      </c>
      <c r="AC1" s="24" t="s">
        <v>307</v>
      </c>
      <c r="AD1" s="1" t="s">
        <v>281</v>
      </c>
      <c r="AE1" s="1" t="s">
        <v>308</v>
      </c>
      <c r="AF1" s="1" t="s">
        <v>309</v>
      </c>
      <c r="AG1" s="3" t="s">
        <v>310</v>
      </c>
      <c r="AH1" s="21" t="s">
        <v>311</v>
      </c>
      <c r="AI1" s="21" t="s">
        <v>312</v>
      </c>
      <c r="AJ1" s="26" t="s">
        <v>313</v>
      </c>
      <c r="AK1" s="26" t="s">
        <v>314</v>
      </c>
      <c r="AL1" s="21" t="s">
        <v>315</v>
      </c>
      <c r="AM1" s="27" t="s">
        <v>316</v>
      </c>
      <c r="AN1" s="21" t="s">
        <v>317</v>
      </c>
      <c r="AO1" s="21" t="s">
        <v>318</v>
      </c>
      <c r="AP1" s="21" t="s">
        <v>319</v>
      </c>
      <c r="AQ1" s="21" t="s">
        <v>320</v>
      </c>
      <c r="AR1" s="21" t="s">
        <v>321</v>
      </c>
      <c r="AS1" s="21" t="s">
        <v>322</v>
      </c>
      <c r="AT1" s="21" t="s">
        <v>323</v>
      </c>
      <c r="AU1" s="21" t="s">
        <v>324</v>
      </c>
      <c r="AV1" s="21" t="s">
        <v>325</v>
      </c>
      <c r="AW1" s="21" t="s">
        <v>326</v>
      </c>
      <c r="AX1" s="21" t="s">
        <v>327</v>
      </c>
      <c r="AY1" s="21" t="s">
        <v>328</v>
      </c>
      <c r="AZ1" s="21" t="s">
        <v>329</v>
      </c>
      <c r="BA1" s="21" t="s">
        <v>330</v>
      </c>
      <c r="BB1" s="21" t="s">
        <v>331</v>
      </c>
      <c r="BC1" s="21" t="s">
        <v>332</v>
      </c>
      <c r="BD1" s="21" t="s">
        <v>333</v>
      </c>
      <c r="BE1" s="21" t="s">
        <v>334</v>
      </c>
      <c r="BF1" s="21" t="s">
        <v>335</v>
      </c>
      <c r="BG1" s="21" t="s">
        <v>336</v>
      </c>
      <c r="BH1" s="21" t="s">
        <v>337</v>
      </c>
      <c r="BI1" s="21" t="s">
        <v>338</v>
      </c>
      <c r="BJ1" s="21" t="s">
        <v>339</v>
      </c>
      <c r="BK1" s="21" t="s">
        <v>340</v>
      </c>
      <c r="BL1" s="21" t="s">
        <v>341</v>
      </c>
      <c r="BM1" s="21" t="s">
        <v>342</v>
      </c>
      <c r="BN1" s="21" t="s">
        <v>343</v>
      </c>
      <c r="BO1" s="21" t="s">
        <v>344</v>
      </c>
      <c r="BP1" s="21" t="s">
        <v>345</v>
      </c>
      <c r="BQ1" s="21" t="s">
        <v>346</v>
      </c>
      <c r="BR1" s="24" t="s">
        <v>347</v>
      </c>
      <c r="BS1" s="24" t="s">
        <v>348</v>
      </c>
      <c r="BT1" s="24" t="s">
        <v>349</v>
      </c>
      <c r="BU1" s="24" t="s">
        <v>350</v>
      </c>
      <c r="BV1" s="24" t="s">
        <v>351</v>
      </c>
      <c r="BW1" s="24" t="s">
        <v>352</v>
      </c>
      <c r="BX1" s="24" t="s">
        <v>353</v>
      </c>
      <c r="BY1" s="24" t="s">
        <v>354</v>
      </c>
      <c r="BZ1" s="24" t="s">
        <v>355</v>
      </c>
      <c r="CA1" s="24" t="s">
        <v>356</v>
      </c>
      <c r="CB1" s="24" t="s">
        <v>357</v>
      </c>
      <c r="CC1" s="1" t="s">
        <v>20</v>
      </c>
      <c r="CD1" s="1" t="s">
        <v>21</v>
      </c>
      <c r="CE1" s="1" t="s">
        <v>22</v>
      </c>
      <c r="CF1" s="1" t="s">
        <v>23</v>
      </c>
      <c r="CG1" s="1" t="s">
        <v>24</v>
      </c>
      <c r="CH1" s="70" t="s">
        <v>25</v>
      </c>
      <c r="CI1" s="1" t="s">
        <v>26</v>
      </c>
      <c r="CJ1" s="1" t="s">
        <v>27</v>
      </c>
      <c r="CK1" s="1" t="s">
        <v>28</v>
      </c>
      <c r="CL1" s="2" t="s">
        <v>29</v>
      </c>
      <c r="CM1" s="2" t="s">
        <v>30</v>
      </c>
      <c r="CN1" s="2" t="s">
        <v>29</v>
      </c>
      <c r="CO1" s="2" t="s">
        <v>31</v>
      </c>
      <c r="CP1" s="2" t="s">
        <v>32</v>
      </c>
      <c r="CQ1" s="2" t="s">
        <v>33</v>
      </c>
      <c r="CR1" s="3" t="s">
        <v>34</v>
      </c>
      <c r="CS1" s="21" t="s">
        <v>358</v>
      </c>
    </row>
    <row r="2" spans="1:97" x14ac:dyDescent="0.35">
      <c r="A2" s="28">
        <v>41161</v>
      </c>
      <c r="B2" s="11">
        <v>2012</v>
      </c>
      <c r="C2" s="29">
        <v>23937</v>
      </c>
      <c r="D2" s="30">
        <v>0.58333333333333337</v>
      </c>
      <c r="E2" s="11" t="s">
        <v>359</v>
      </c>
      <c r="F2" s="4" t="s">
        <v>360</v>
      </c>
      <c r="G2" s="4">
        <v>164636</v>
      </c>
      <c r="H2" s="11" t="s">
        <v>361</v>
      </c>
      <c r="I2" s="4" t="s">
        <v>362</v>
      </c>
      <c r="J2" s="31">
        <v>79.354100000000003</v>
      </c>
      <c r="K2" s="31">
        <v>14.087</v>
      </c>
      <c r="L2" s="32" t="s">
        <v>363</v>
      </c>
      <c r="M2" s="33">
        <v>9</v>
      </c>
      <c r="U2" s="4"/>
      <c r="Y2" s="4"/>
      <c r="AA2" s="4" t="s">
        <v>364</v>
      </c>
      <c r="AB2" s="34">
        <v>7</v>
      </c>
      <c r="AD2" s="35">
        <f>C2</f>
        <v>23937</v>
      </c>
      <c r="AE2" s="4"/>
      <c r="AF2" s="11">
        <v>30537</v>
      </c>
      <c r="AG2" s="18" t="s">
        <v>365</v>
      </c>
      <c r="AH2" s="4"/>
      <c r="AI2" s="4" t="s">
        <v>366</v>
      </c>
      <c r="AJ2" s="36">
        <v>41170</v>
      </c>
      <c r="AK2" s="36">
        <v>41161</v>
      </c>
      <c r="AL2" s="4">
        <v>222</v>
      </c>
      <c r="AM2" s="4">
        <v>212</v>
      </c>
      <c r="AN2" s="5">
        <v>125</v>
      </c>
      <c r="AO2" s="5">
        <v>220</v>
      </c>
      <c r="AP2" s="4">
        <v>365</v>
      </c>
      <c r="AQ2" s="4">
        <v>200</v>
      </c>
      <c r="AR2" s="4">
        <v>3</v>
      </c>
      <c r="AS2" s="4" t="s">
        <v>367</v>
      </c>
      <c r="AT2" s="4">
        <v>1</v>
      </c>
      <c r="AU2" s="4">
        <v>1</v>
      </c>
      <c r="AV2" s="4">
        <v>1</v>
      </c>
      <c r="AW2" s="4">
        <v>1</v>
      </c>
      <c r="AX2" s="4">
        <v>1</v>
      </c>
      <c r="AY2" s="4">
        <v>1</v>
      </c>
      <c r="AZ2" s="4">
        <v>1</v>
      </c>
      <c r="BA2" s="4">
        <v>1</v>
      </c>
      <c r="BB2" s="4"/>
      <c r="BC2" s="4"/>
      <c r="BD2" s="4"/>
      <c r="BE2" s="4" t="s">
        <v>368</v>
      </c>
      <c r="BF2" s="4" t="s">
        <v>369</v>
      </c>
      <c r="BG2" s="4" t="s">
        <v>368</v>
      </c>
      <c r="BH2" s="4" t="s">
        <v>369</v>
      </c>
      <c r="BI2" s="4" t="s">
        <v>369</v>
      </c>
      <c r="BJ2" s="5"/>
      <c r="BK2" s="37"/>
      <c r="BL2" s="4"/>
      <c r="BM2" s="4"/>
      <c r="BN2" s="4"/>
      <c r="BO2" s="4"/>
      <c r="BP2" s="4"/>
      <c r="BQ2" s="4"/>
      <c r="BS2" s="4" t="s">
        <v>370</v>
      </c>
      <c r="BU2" s="4" t="s">
        <v>369</v>
      </c>
      <c r="BX2" s="4" t="s">
        <v>371</v>
      </c>
      <c r="BY2" s="4" t="s">
        <v>372</v>
      </c>
      <c r="BZ2" s="4" t="s">
        <v>373</v>
      </c>
      <c r="CA2" s="4" t="s">
        <v>374</v>
      </c>
      <c r="CC2" s="4"/>
      <c r="CD2" s="4">
        <v>116.7</v>
      </c>
      <c r="CE2" s="4">
        <v>211</v>
      </c>
      <c r="CF2" s="4"/>
      <c r="CG2" s="5" t="s">
        <v>8</v>
      </c>
      <c r="CH2" s="68">
        <v>1502</v>
      </c>
      <c r="CI2" s="5"/>
      <c r="CJ2" s="5">
        <v>1090040</v>
      </c>
      <c r="CK2" s="4" t="s">
        <v>35</v>
      </c>
      <c r="CL2" s="6"/>
      <c r="CM2" s="6"/>
      <c r="CN2" s="7">
        <v>23937</v>
      </c>
      <c r="CO2" s="7" t="s">
        <v>36</v>
      </c>
      <c r="CP2" s="6">
        <v>1</v>
      </c>
      <c r="CQ2" s="8"/>
      <c r="CR2" s="9" t="s">
        <v>37</v>
      </c>
      <c r="CS2" s="4"/>
    </row>
    <row r="3" spans="1:97" x14ac:dyDescent="0.35">
      <c r="A3" s="28">
        <v>41026</v>
      </c>
      <c r="B3" s="29">
        <v>2012</v>
      </c>
      <c r="C3" s="29">
        <v>23639</v>
      </c>
      <c r="D3" s="38">
        <v>0.875</v>
      </c>
      <c r="E3" s="11" t="s">
        <v>359</v>
      </c>
      <c r="F3" s="4" t="s">
        <v>360</v>
      </c>
      <c r="G3" s="4">
        <v>164886</v>
      </c>
      <c r="H3" s="11">
        <v>71</v>
      </c>
      <c r="I3" s="4" t="s">
        <v>375</v>
      </c>
      <c r="J3" s="31">
        <v>77.918999999999997</v>
      </c>
      <c r="K3" s="31">
        <v>18.422999999999998</v>
      </c>
      <c r="L3" s="32" t="s">
        <v>363</v>
      </c>
      <c r="M3" s="33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Z3" s="11"/>
      <c r="AA3" s="4" t="s">
        <v>364</v>
      </c>
      <c r="AB3" s="34">
        <v>12</v>
      </c>
      <c r="AC3" s="11"/>
      <c r="AD3" s="4"/>
      <c r="AE3" s="10"/>
      <c r="AF3" s="4"/>
      <c r="AG3" s="4"/>
      <c r="AH3" s="4"/>
      <c r="AI3" s="4"/>
      <c r="AJ3" s="10"/>
      <c r="AK3" s="10"/>
      <c r="AL3" s="4">
        <v>198</v>
      </c>
      <c r="AM3" s="4">
        <v>187</v>
      </c>
      <c r="AN3" s="4">
        <v>115</v>
      </c>
      <c r="AO3" s="10">
        <v>160</v>
      </c>
      <c r="AP3" s="4">
        <v>326</v>
      </c>
      <c r="AQ3" s="4">
        <v>187</v>
      </c>
      <c r="AR3" s="4">
        <v>2</v>
      </c>
      <c r="AS3" s="4" t="s">
        <v>376</v>
      </c>
      <c r="AT3" s="4">
        <v>1</v>
      </c>
      <c r="AU3" s="4">
        <v>1</v>
      </c>
      <c r="AV3" s="37">
        <v>1</v>
      </c>
      <c r="AW3" s="37">
        <v>1</v>
      </c>
      <c r="AX3" s="6">
        <v>1</v>
      </c>
      <c r="AY3" s="37">
        <v>1</v>
      </c>
      <c r="AZ3" s="4">
        <v>1</v>
      </c>
      <c r="BA3" s="11">
        <v>1</v>
      </c>
      <c r="BB3" s="4"/>
      <c r="BC3" s="4"/>
      <c r="BD3" s="4"/>
      <c r="BE3" s="4" t="s">
        <v>368</v>
      </c>
      <c r="BF3" s="4" t="s">
        <v>369</v>
      </c>
      <c r="BG3" s="10" t="s">
        <v>368</v>
      </c>
      <c r="BH3" s="10"/>
      <c r="BI3" s="4" t="s">
        <v>369</v>
      </c>
      <c r="BJ3" s="10">
        <v>26048</v>
      </c>
      <c r="BK3" s="39" t="s">
        <v>377</v>
      </c>
      <c r="BL3" s="4" t="s">
        <v>359</v>
      </c>
      <c r="BM3" s="4">
        <v>26049</v>
      </c>
      <c r="BN3" s="39" t="s">
        <v>377</v>
      </c>
      <c r="BO3" s="4" t="s">
        <v>378</v>
      </c>
      <c r="BP3" s="4"/>
      <c r="BQ3" s="4"/>
      <c r="BS3" s="4" t="s">
        <v>379</v>
      </c>
      <c r="BT3" s="4">
        <v>2</v>
      </c>
      <c r="BU3" s="4" t="s">
        <v>380</v>
      </c>
      <c r="BV3" s="4" t="s">
        <v>368</v>
      </c>
      <c r="BX3" s="4" t="s">
        <v>371</v>
      </c>
      <c r="BY3" s="4" t="s">
        <v>372</v>
      </c>
      <c r="BZ3" s="4" t="s">
        <v>381</v>
      </c>
      <c r="CA3" s="4" t="s">
        <v>382</v>
      </c>
      <c r="CC3" s="4"/>
      <c r="CD3" s="10"/>
      <c r="CE3" s="4">
        <v>188</v>
      </c>
      <c r="CF3" s="4"/>
      <c r="CG3" s="10" t="s">
        <v>16</v>
      </c>
      <c r="CH3" s="57">
        <v>1901</v>
      </c>
      <c r="CI3" s="10"/>
      <c r="CJ3" s="10"/>
      <c r="CK3" s="4" t="s">
        <v>35</v>
      </c>
      <c r="CP3" s="6"/>
      <c r="CQ3" s="6"/>
      <c r="CR3" s="12" t="s">
        <v>38</v>
      </c>
      <c r="CS3" s="4"/>
    </row>
    <row r="4" spans="1:97" x14ac:dyDescent="0.35">
      <c r="A4" s="28">
        <v>41019</v>
      </c>
      <c r="B4" s="29">
        <v>2012</v>
      </c>
      <c r="C4" s="29">
        <v>26018</v>
      </c>
      <c r="D4" s="30">
        <v>0.61805555555555558</v>
      </c>
      <c r="E4" s="11" t="s">
        <v>359</v>
      </c>
      <c r="F4" s="4" t="s">
        <v>360</v>
      </c>
      <c r="G4" s="4">
        <v>154908998</v>
      </c>
      <c r="H4" s="11">
        <v>51</v>
      </c>
      <c r="I4" s="4" t="s">
        <v>383</v>
      </c>
      <c r="J4" s="31">
        <v>78.058000000000007</v>
      </c>
      <c r="K4" s="31">
        <v>18.928000000000001</v>
      </c>
      <c r="L4" s="32" t="s">
        <v>363</v>
      </c>
      <c r="M4" s="33">
        <v>22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Z4" s="11"/>
      <c r="AA4" s="4" t="s">
        <v>364</v>
      </c>
      <c r="AB4" s="34">
        <v>21</v>
      </c>
      <c r="AC4" s="11"/>
      <c r="AD4" s="4">
        <v>26018</v>
      </c>
      <c r="AE4" s="4"/>
      <c r="AF4" s="11">
        <v>31319</v>
      </c>
      <c r="AG4" s="18" t="s">
        <v>365</v>
      </c>
      <c r="AH4" s="4"/>
      <c r="AI4" s="4" t="s">
        <v>366</v>
      </c>
      <c r="AJ4" s="40">
        <v>41019</v>
      </c>
      <c r="AK4" s="4" t="s">
        <v>384</v>
      </c>
      <c r="AL4" s="4">
        <v>215</v>
      </c>
      <c r="AM4" s="4">
        <v>204</v>
      </c>
      <c r="AN4" s="4">
        <v>128</v>
      </c>
      <c r="AO4" s="4">
        <v>217</v>
      </c>
      <c r="AP4" s="4">
        <v>333</v>
      </c>
      <c r="AQ4" s="4">
        <v>199</v>
      </c>
      <c r="AR4" s="4">
        <v>3</v>
      </c>
      <c r="AS4" s="4" t="s">
        <v>376</v>
      </c>
      <c r="AT4" s="4">
        <v>1</v>
      </c>
      <c r="AU4" s="4">
        <v>3</v>
      </c>
      <c r="AV4" s="37">
        <v>2</v>
      </c>
      <c r="AW4" s="37">
        <v>1</v>
      </c>
      <c r="AX4" s="6">
        <v>2</v>
      </c>
      <c r="AY4" s="37">
        <v>2</v>
      </c>
      <c r="AZ4" s="4">
        <v>1</v>
      </c>
      <c r="BA4" s="11">
        <v>1</v>
      </c>
      <c r="BB4" s="4"/>
      <c r="BC4" s="4"/>
      <c r="BD4" s="4"/>
      <c r="BE4" s="4" t="s">
        <v>368</v>
      </c>
      <c r="BF4" s="4" t="s">
        <v>369</v>
      </c>
      <c r="BG4" s="32" t="s">
        <v>368</v>
      </c>
      <c r="BH4" s="32"/>
      <c r="BI4" s="4" t="s">
        <v>369</v>
      </c>
      <c r="BJ4" s="10">
        <v>26052</v>
      </c>
      <c r="BK4" s="39" t="s">
        <v>377</v>
      </c>
      <c r="BL4" s="4" t="s">
        <v>359</v>
      </c>
      <c r="BM4" s="4"/>
      <c r="BN4" s="4"/>
      <c r="BO4" s="4"/>
      <c r="BP4" s="4"/>
      <c r="BQ4" s="4"/>
      <c r="BS4" s="4" t="s">
        <v>379</v>
      </c>
      <c r="BT4" s="4">
        <v>1</v>
      </c>
      <c r="BU4" s="4" t="s">
        <v>368</v>
      </c>
      <c r="BX4" s="4" t="s">
        <v>371</v>
      </c>
      <c r="BY4" s="4" t="s">
        <v>385</v>
      </c>
      <c r="BZ4" s="4" t="s">
        <v>381</v>
      </c>
      <c r="CC4" s="4"/>
      <c r="CD4" s="4">
        <v>90.9</v>
      </c>
      <c r="CE4" s="4">
        <v>205</v>
      </c>
      <c r="CF4" s="4"/>
      <c r="CG4" s="4" t="s">
        <v>39</v>
      </c>
      <c r="CH4" s="68">
        <v>1902</v>
      </c>
      <c r="CI4" s="4">
        <v>1190325</v>
      </c>
      <c r="CJ4" s="4">
        <v>990047</v>
      </c>
      <c r="CK4" s="4" t="s">
        <v>35</v>
      </c>
      <c r="CL4" s="6"/>
      <c r="CM4" s="6"/>
      <c r="CN4" s="7">
        <v>26018</v>
      </c>
      <c r="CO4" s="7" t="s">
        <v>40</v>
      </c>
      <c r="CP4" s="6">
        <v>1</v>
      </c>
      <c r="CQ4" s="4"/>
      <c r="CR4" s="9" t="s">
        <v>41</v>
      </c>
      <c r="CS4" s="4"/>
    </row>
    <row r="5" spans="1:97" x14ac:dyDescent="0.35">
      <c r="A5" s="28">
        <v>41027</v>
      </c>
      <c r="B5" s="29">
        <v>2012</v>
      </c>
      <c r="C5" s="29">
        <v>23952</v>
      </c>
      <c r="D5" s="38">
        <v>0.61458333333333337</v>
      </c>
      <c r="E5" s="11" t="s">
        <v>359</v>
      </c>
      <c r="F5" s="4" t="s">
        <v>360</v>
      </c>
      <c r="G5" s="4">
        <v>27233579</v>
      </c>
      <c r="H5" s="17">
        <v>74</v>
      </c>
      <c r="I5" s="4" t="s">
        <v>386</v>
      </c>
      <c r="J5" s="41">
        <v>78.578999999999994</v>
      </c>
      <c r="K5" s="41">
        <v>21.007999999999999</v>
      </c>
      <c r="L5" s="32" t="s">
        <v>363</v>
      </c>
      <c r="M5" s="33">
        <v>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Z5" s="11"/>
      <c r="AA5" s="10" t="s">
        <v>387</v>
      </c>
      <c r="AB5" s="34">
        <v>4</v>
      </c>
      <c r="AC5" s="11"/>
      <c r="AD5" s="4"/>
      <c r="AE5" s="10"/>
      <c r="AF5" s="4"/>
      <c r="AG5" s="4"/>
      <c r="AH5" s="4"/>
      <c r="AI5" s="4"/>
      <c r="AJ5" s="10"/>
      <c r="AK5" s="10"/>
      <c r="AL5" s="4">
        <v>194</v>
      </c>
      <c r="AM5" s="4">
        <v>180</v>
      </c>
      <c r="AN5" s="10">
        <v>105</v>
      </c>
      <c r="AO5" s="10">
        <v>143</v>
      </c>
      <c r="AP5" s="4">
        <v>335</v>
      </c>
      <c r="AQ5" s="4">
        <v>175</v>
      </c>
      <c r="AR5" s="4">
        <v>3</v>
      </c>
      <c r="AS5" s="4" t="s">
        <v>376</v>
      </c>
      <c r="AT5" s="4">
        <v>1</v>
      </c>
      <c r="AU5" s="4">
        <v>1</v>
      </c>
      <c r="AV5" s="37">
        <v>1</v>
      </c>
      <c r="AW5" s="37">
        <v>1</v>
      </c>
      <c r="AX5" s="6">
        <v>1</v>
      </c>
      <c r="AY5" s="37">
        <v>1</v>
      </c>
      <c r="AZ5" s="4">
        <v>1</v>
      </c>
      <c r="BA5" s="11">
        <v>1</v>
      </c>
      <c r="BB5" s="4"/>
      <c r="BC5" s="4"/>
      <c r="BD5" s="4"/>
      <c r="BE5" s="4" t="s">
        <v>368</v>
      </c>
      <c r="BF5" s="4" t="s">
        <v>369</v>
      </c>
      <c r="BG5" s="10" t="s">
        <v>368</v>
      </c>
      <c r="BH5" s="10"/>
      <c r="BI5" s="4" t="s">
        <v>369</v>
      </c>
      <c r="BJ5" s="10"/>
      <c r="BK5" s="10"/>
      <c r="BL5" s="4"/>
      <c r="BM5" s="4"/>
      <c r="BN5" s="4"/>
      <c r="BO5" s="4"/>
      <c r="BP5" s="4"/>
      <c r="BQ5" s="4"/>
      <c r="BU5" s="4" t="s">
        <v>369</v>
      </c>
      <c r="BV5" s="4" t="s">
        <v>369</v>
      </c>
      <c r="BW5" s="4" t="s">
        <v>369</v>
      </c>
      <c r="BX5" s="4" t="s">
        <v>371</v>
      </c>
      <c r="BY5" s="4" t="s">
        <v>388</v>
      </c>
      <c r="BZ5" s="4" t="s">
        <v>381</v>
      </c>
      <c r="CA5" s="4" t="s">
        <v>389</v>
      </c>
      <c r="CC5" s="4"/>
      <c r="CD5" s="10"/>
      <c r="CE5" s="10">
        <v>182</v>
      </c>
      <c r="CF5" s="10"/>
      <c r="CG5" s="10" t="s">
        <v>13</v>
      </c>
      <c r="CH5" s="57">
        <v>1905</v>
      </c>
      <c r="CI5" s="10"/>
      <c r="CJ5" s="10"/>
      <c r="CK5" s="4"/>
      <c r="CL5" s="6"/>
      <c r="CM5" s="6"/>
      <c r="CN5" s="7">
        <v>23952</v>
      </c>
      <c r="CO5" s="7" t="s">
        <v>42</v>
      </c>
      <c r="CP5" s="6">
        <v>1</v>
      </c>
      <c r="CQ5" s="6"/>
      <c r="CS5" s="4"/>
    </row>
    <row r="6" spans="1:97" x14ac:dyDescent="0.35">
      <c r="A6" s="28">
        <v>41007</v>
      </c>
      <c r="B6" s="29">
        <v>2012</v>
      </c>
      <c r="C6" s="29">
        <v>23939</v>
      </c>
      <c r="D6" s="30">
        <v>0.63194444444444442</v>
      </c>
      <c r="E6" s="11" t="s">
        <v>359</v>
      </c>
      <c r="F6" s="4" t="s">
        <v>360</v>
      </c>
      <c r="G6" s="4">
        <v>162844</v>
      </c>
      <c r="H6" s="11">
        <v>22</v>
      </c>
      <c r="I6" s="4" t="s">
        <v>362</v>
      </c>
      <c r="J6" s="31">
        <v>79.489099999999993</v>
      </c>
      <c r="K6" s="31">
        <v>13.788</v>
      </c>
      <c r="L6" s="32" t="s">
        <v>363</v>
      </c>
      <c r="M6" s="33">
        <v>7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Z6" s="11"/>
      <c r="AA6" s="4" t="s">
        <v>364</v>
      </c>
      <c r="AB6" s="34">
        <v>8</v>
      </c>
      <c r="AC6" s="11"/>
      <c r="AD6" s="4">
        <v>23939</v>
      </c>
      <c r="AE6" s="4"/>
      <c r="AF6" s="11">
        <v>31306</v>
      </c>
      <c r="AG6" s="18" t="s">
        <v>365</v>
      </c>
      <c r="AH6" s="4"/>
      <c r="AI6" s="4" t="s">
        <v>366</v>
      </c>
      <c r="AJ6" s="40">
        <v>41007</v>
      </c>
      <c r="AK6" s="4" t="s">
        <v>458</v>
      </c>
      <c r="AL6" s="4">
        <v>211</v>
      </c>
      <c r="AM6" s="4">
        <v>203</v>
      </c>
      <c r="AN6" s="4">
        <v>116</v>
      </c>
      <c r="AO6" s="4">
        <v>172</v>
      </c>
      <c r="AP6" s="4">
        <v>348</v>
      </c>
      <c r="AQ6" s="4">
        <v>197</v>
      </c>
      <c r="AR6" s="4">
        <v>2</v>
      </c>
      <c r="AS6" s="4" t="s">
        <v>376</v>
      </c>
      <c r="AT6" s="4">
        <v>1</v>
      </c>
      <c r="AU6" s="4">
        <v>1</v>
      </c>
      <c r="AV6" s="37">
        <v>1</v>
      </c>
      <c r="AW6" s="37">
        <v>1</v>
      </c>
      <c r="AX6" s="6">
        <v>1</v>
      </c>
      <c r="AY6" s="37">
        <v>1</v>
      </c>
      <c r="AZ6" s="4">
        <v>1</v>
      </c>
      <c r="BA6" s="11">
        <v>1</v>
      </c>
      <c r="BB6" s="4"/>
      <c r="BC6" s="4"/>
      <c r="BD6" s="4"/>
      <c r="BE6" s="4" t="s">
        <v>368</v>
      </c>
      <c r="BF6" s="4" t="s">
        <v>369</v>
      </c>
      <c r="BG6" s="32" t="s">
        <v>368</v>
      </c>
      <c r="BH6" s="32"/>
      <c r="BI6" s="4" t="s">
        <v>369</v>
      </c>
      <c r="BJ6" s="32"/>
      <c r="BK6" s="32"/>
      <c r="BL6" s="4"/>
      <c r="BM6" s="4"/>
      <c r="BN6" s="4"/>
      <c r="BO6" s="4"/>
      <c r="BP6" s="4"/>
      <c r="BQ6" s="4"/>
      <c r="BS6" s="37" t="s">
        <v>370</v>
      </c>
      <c r="BU6" s="4" t="s">
        <v>368</v>
      </c>
      <c r="BX6" s="4" t="s">
        <v>407</v>
      </c>
      <c r="BY6" s="4" t="s">
        <v>372</v>
      </c>
      <c r="BZ6" s="4" t="s">
        <v>381</v>
      </c>
      <c r="CA6" s="4" t="s">
        <v>374</v>
      </c>
      <c r="CC6" s="4"/>
      <c r="CD6" s="4">
        <v>102.2</v>
      </c>
      <c r="CE6" s="4">
        <v>201</v>
      </c>
      <c r="CF6" s="4"/>
      <c r="CG6" s="4" t="s">
        <v>152</v>
      </c>
      <c r="CH6" s="68" t="s">
        <v>153</v>
      </c>
      <c r="CI6" s="4">
        <v>1190437</v>
      </c>
      <c r="CJ6" s="4"/>
      <c r="CK6" s="4" t="s">
        <v>35</v>
      </c>
      <c r="CL6" s="6"/>
      <c r="CM6" s="6"/>
      <c r="CN6" s="7">
        <v>23939</v>
      </c>
      <c r="CO6" s="7" t="s">
        <v>154</v>
      </c>
      <c r="CP6" s="6">
        <v>1</v>
      </c>
      <c r="CQ6" s="8"/>
      <c r="CR6" s="9" t="s">
        <v>155</v>
      </c>
      <c r="CS6" s="4"/>
    </row>
    <row r="7" spans="1:97" x14ac:dyDescent="0.35">
      <c r="A7" s="28">
        <v>41013</v>
      </c>
      <c r="B7" s="29">
        <v>2012</v>
      </c>
      <c r="C7" s="29">
        <v>23980</v>
      </c>
      <c r="D7" s="30">
        <v>0.70833333333333337</v>
      </c>
      <c r="E7" s="11" t="s">
        <v>359</v>
      </c>
      <c r="F7" s="4" t="s">
        <v>360</v>
      </c>
      <c r="G7" s="4">
        <v>154909022</v>
      </c>
      <c r="H7" s="11">
        <v>32</v>
      </c>
      <c r="I7" s="4" t="s">
        <v>462</v>
      </c>
      <c r="J7" s="31">
        <v>77.776799999999994</v>
      </c>
      <c r="K7" s="31">
        <v>14.6167</v>
      </c>
      <c r="L7" s="32" t="s">
        <v>363</v>
      </c>
      <c r="M7" s="33">
        <v>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Z7" s="11"/>
      <c r="AA7" s="4" t="s">
        <v>364</v>
      </c>
      <c r="AB7" s="34">
        <v>6</v>
      </c>
      <c r="AC7" s="11"/>
      <c r="AD7" s="4">
        <v>23980</v>
      </c>
      <c r="AE7" s="4"/>
      <c r="AF7" s="11">
        <v>31310</v>
      </c>
      <c r="AG7" s="18" t="s">
        <v>365</v>
      </c>
      <c r="AH7" s="4"/>
      <c r="AI7" s="4" t="s">
        <v>366</v>
      </c>
      <c r="AJ7" s="40">
        <v>41013</v>
      </c>
      <c r="AK7" s="4"/>
      <c r="AL7" s="4">
        <v>203</v>
      </c>
      <c r="AM7" s="4">
        <v>192</v>
      </c>
      <c r="AN7" s="4">
        <v>111</v>
      </c>
      <c r="AO7" s="4">
        <v>151</v>
      </c>
      <c r="AP7" s="4">
        <v>363</v>
      </c>
      <c r="AQ7" s="4">
        <v>188</v>
      </c>
      <c r="AR7" s="4">
        <v>3</v>
      </c>
      <c r="AS7" s="4" t="s">
        <v>376</v>
      </c>
      <c r="AT7" s="4">
        <v>1</v>
      </c>
      <c r="AU7" s="4">
        <v>1</v>
      </c>
      <c r="AV7" s="37">
        <v>1</v>
      </c>
      <c r="AW7" s="37">
        <v>1</v>
      </c>
      <c r="AX7" s="6">
        <v>1</v>
      </c>
      <c r="AY7" s="37">
        <v>1</v>
      </c>
      <c r="AZ7" s="4">
        <v>1</v>
      </c>
      <c r="BA7" s="11">
        <v>1</v>
      </c>
      <c r="BB7" s="4"/>
      <c r="BC7" s="4"/>
      <c r="BD7" s="4"/>
      <c r="BE7" s="4" t="s">
        <v>368</v>
      </c>
      <c r="BF7" s="4" t="s">
        <v>369</v>
      </c>
      <c r="BG7" s="32" t="s">
        <v>368</v>
      </c>
      <c r="BH7" s="32"/>
      <c r="BI7" s="4" t="s">
        <v>369</v>
      </c>
      <c r="BJ7" s="10">
        <v>23672</v>
      </c>
      <c r="BK7" s="37" t="s">
        <v>400</v>
      </c>
      <c r="BL7" s="4" t="s">
        <v>378</v>
      </c>
      <c r="BM7" s="4"/>
      <c r="BN7" s="4"/>
      <c r="BO7" s="4"/>
      <c r="BP7" s="4"/>
      <c r="BQ7" s="4"/>
      <c r="BS7" s="37" t="s">
        <v>370</v>
      </c>
      <c r="BU7" s="4" t="s">
        <v>369</v>
      </c>
      <c r="BV7" s="4" t="s">
        <v>368</v>
      </c>
      <c r="BX7" s="4" t="s">
        <v>407</v>
      </c>
      <c r="BY7" s="4" t="s">
        <v>372</v>
      </c>
      <c r="BZ7" s="4" t="s">
        <v>381</v>
      </c>
      <c r="CA7" s="4" t="s">
        <v>374</v>
      </c>
      <c r="CC7" s="4"/>
      <c r="CD7" s="4">
        <v>171.1</v>
      </c>
      <c r="CE7" s="4">
        <v>193</v>
      </c>
      <c r="CF7" s="4"/>
      <c r="CG7" s="4" t="s">
        <v>15</v>
      </c>
      <c r="CH7" s="68" t="s">
        <v>165</v>
      </c>
      <c r="CI7" s="4">
        <v>1190439</v>
      </c>
      <c r="CJ7" s="4"/>
      <c r="CK7" s="4" t="s">
        <v>35</v>
      </c>
      <c r="CL7" s="6"/>
      <c r="CM7" s="6"/>
      <c r="CN7" s="7">
        <v>23980</v>
      </c>
      <c r="CO7" s="7" t="s">
        <v>94</v>
      </c>
      <c r="CP7" s="6">
        <v>1</v>
      </c>
      <c r="CQ7" s="6"/>
      <c r="CR7" s="9"/>
      <c r="CS7" s="4"/>
    </row>
    <row r="8" spans="1:97" x14ac:dyDescent="0.35">
      <c r="A8" s="28">
        <v>41160</v>
      </c>
      <c r="B8" s="11">
        <v>2012</v>
      </c>
      <c r="C8" s="29">
        <v>23803</v>
      </c>
      <c r="D8" s="30">
        <v>0.75</v>
      </c>
      <c r="E8" s="11" t="s">
        <v>359</v>
      </c>
      <c r="F8" s="4" t="s">
        <v>360</v>
      </c>
      <c r="G8" s="4">
        <v>27233403</v>
      </c>
      <c r="H8" s="11" t="s">
        <v>463</v>
      </c>
      <c r="I8" s="4" t="s">
        <v>464</v>
      </c>
      <c r="J8" s="31">
        <v>79.713099999999997</v>
      </c>
      <c r="K8" s="31">
        <v>13.7386</v>
      </c>
      <c r="L8" s="32" t="s">
        <v>363</v>
      </c>
      <c r="M8" s="33">
        <v>12</v>
      </c>
      <c r="U8" s="4"/>
      <c r="Y8" s="4"/>
      <c r="AA8" s="4" t="s">
        <v>364</v>
      </c>
      <c r="AB8" s="34">
        <v>8</v>
      </c>
      <c r="AD8" s="4"/>
      <c r="AE8" s="5"/>
      <c r="AF8" s="4"/>
      <c r="AG8" s="4"/>
      <c r="AH8" s="4"/>
      <c r="AI8" s="4"/>
      <c r="AJ8" s="5"/>
      <c r="AK8" s="5"/>
      <c r="AL8" s="4">
        <v>196</v>
      </c>
      <c r="AM8" s="4">
        <v>184</v>
      </c>
      <c r="AN8" s="5">
        <v>101</v>
      </c>
      <c r="AO8" s="5">
        <v>132</v>
      </c>
      <c r="AP8" s="4">
        <v>312</v>
      </c>
      <c r="AQ8" s="4">
        <v>184</v>
      </c>
      <c r="AR8" s="4">
        <v>2</v>
      </c>
      <c r="AS8" s="4" t="s">
        <v>367</v>
      </c>
      <c r="AT8" s="4">
        <v>1</v>
      </c>
      <c r="AU8" s="4">
        <v>1</v>
      </c>
      <c r="AV8" s="4">
        <v>1</v>
      </c>
      <c r="AW8" s="4">
        <v>1</v>
      </c>
      <c r="AX8" s="4">
        <v>1</v>
      </c>
      <c r="AY8" s="4">
        <v>1</v>
      </c>
      <c r="AZ8" s="4">
        <v>1</v>
      </c>
      <c r="BA8" s="4">
        <v>2</v>
      </c>
      <c r="BB8" s="4"/>
      <c r="BC8" s="4"/>
      <c r="BD8" s="4"/>
      <c r="BE8" s="4" t="s">
        <v>368</v>
      </c>
      <c r="BF8" s="4" t="s">
        <v>369</v>
      </c>
      <c r="BG8" s="4" t="s">
        <v>368</v>
      </c>
      <c r="BH8" s="4" t="s">
        <v>368</v>
      </c>
      <c r="BI8" s="4" t="s">
        <v>369</v>
      </c>
      <c r="BJ8" s="5">
        <v>26109</v>
      </c>
      <c r="BK8" s="37" t="s">
        <v>395</v>
      </c>
      <c r="BL8" s="4" t="s">
        <v>378</v>
      </c>
      <c r="BM8" s="4"/>
      <c r="BN8" s="4"/>
      <c r="BO8" s="4"/>
      <c r="BP8" s="4"/>
      <c r="BQ8" s="4"/>
      <c r="BS8" s="4" t="s">
        <v>396</v>
      </c>
      <c r="BT8" s="4">
        <v>1</v>
      </c>
      <c r="BU8" s="4" t="s">
        <v>368</v>
      </c>
      <c r="BX8" s="4" t="s">
        <v>371</v>
      </c>
      <c r="BY8" s="4" t="s">
        <v>372</v>
      </c>
      <c r="BZ8" s="4" t="s">
        <v>360</v>
      </c>
      <c r="CA8" s="4" t="s">
        <v>374</v>
      </c>
      <c r="CC8" s="4"/>
      <c r="CD8" s="4">
        <v>99.7</v>
      </c>
      <c r="CE8" s="4">
        <v>184</v>
      </c>
      <c r="CF8" s="4"/>
      <c r="CG8" s="4" t="s">
        <v>61</v>
      </c>
      <c r="CH8" s="69" t="s">
        <v>166</v>
      </c>
      <c r="CI8" s="5"/>
      <c r="CJ8" s="5"/>
      <c r="CK8" s="4" t="s">
        <v>35</v>
      </c>
      <c r="CN8" s="7"/>
      <c r="CO8" s="7"/>
      <c r="CR8" s="9" t="s">
        <v>167</v>
      </c>
      <c r="CS8" s="4"/>
    </row>
    <row r="9" spans="1:97" x14ac:dyDescent="0.35">
      <c r="A9" s="28">
        <v>41007</v>
      </c>
      <c r="B9" s="29">
        <v>2012</v>
      </c>
      <c r="C9" s="29">
        <v>23688</v>
      </c>
      <c r="D9" s="30">
        <v>0.40277777777777773</v>
      </c>
      <c r="E9" s="11" t="s">
        <v>359</v>
      </c>
      <c r="F9" s="4" t="s">
        <v>360</v>
      </c>
      <c r="G9" s="4">
        <v>27233645</v>
      </c>
      <c r="H9" s="11">
        <v>18</v>
      </c>
      <c r="I9" s="4" t="s">
        <v>487</v>
      </c>
      <c r="J9" s="31">
        <v>79.655699999999996</v>
      </c>
      <c r="K9" s="31">
        <v>14.244199999999999</v>
      </c>
      <c r="L9" s="32" t="s">
        <v>363</v>
      </c>
      <c r="M9" s="33">
        <v>14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4" t="s">
        <v>364</v>
      </c>
      <c r="AB9" s="34">
        <v>17</v>
      </c>
      <c r="AC9" s="11"/>
      <c r="AD9" s="4">
        <v>23688</v>
      </c>
      <c r="AE9" s="4"/>
      <c r="AF9" s="11">
        <v>31318</v>
      </c>
      <c r="AG9" s="18" t="s">
        <v>365</v>
      </c>
      <c r="AH9" s="4"/>
      <c r="AI9" s="4" t="s">
        <v>366</v>
      </c>
      <c r="AJ9" s="40">
        <v>41007</v>
      </c>
      <c r="AK9" s="4"/>
      <c r="AL9" s="4">
        <v>217</v>
      </c>
      <c r="AM9" s="59">
        <v>205</v>
      </c>
      <c r="AN9" s="4">
        <v>114</v>
      </c>
      <c r="AO9" s="4">
        <v>183</v>
      </c>
      <c r="AP9" s="4">
        <v>353</v>
      </c>
      <c r="AQ9" s="4">
        <v>208</v>
      </c>
      <c r="AR9" s="4">
        <v>2</v>
      </c>
      <c r="AS9" s="4" t="s">
        <v>376</v>
      </c>
      <c r="AT9" s="4">
        <v>1</v>
      </c>
      <c r="AU9" s="4">
        <v>1</v>
      </c>
      <c r="AV9" s="37">
        <v>1</v>
      </c>
      <c r="AW9" s="37">
        <v>2</v>
      </c>
      <c r="AX9" s="6">
        <v>2</v>
      </c>
      <c r="AY9" s="37">
        <v>2</v>
      </c>
      <c r="AZ9" s="4">
        <v>1</v>
      </c>
      <c r="BA9" s="11">
        <v>1</v>
      </c>
      <c r="BB9" s="4"/>
      <c r="BC9" s="4"/>
      <c r="BD9" s="4"/>
      <c r="BE9" s="4" t="s">
        <v>368</v>
      </c>
      <c r="BF9" s="4" t="s">
        <v>369</v>
      </c>
      <c r="BG9" s="32" t="s">
        <v>368</v>
      </c>
      <c r="BH9" s="32"/>
      <c r="BI9" s="4" t="s">
        <v>369</v>
      </c>
      <c r="BJ9" s="32">
        <v>26043</v>
      </c>
      <c r="BK9" s="39" t="s">
        <v>377</v>
      </c>
      <c r="BL9" s="4" t="s">
        <v>378</v>
      </c>
      <c r="BM9" s="4"/>
      <c r="BN9" s="4"/>
      <c r="BO9" s="4"/>
      <c r="BP9" s="4"/>
      <c r="BQ9" s="4"/>
      <c r="BS9" s="4" t="s">
        <v>379</v>
      </c>
      <c r="BT9" s="4">
        <v>1</v>
      </c>
      <c r="BU9" s="4" t="s">
        <v>368</v>
      </c>
      <c r="BX9" s="4" t="s">
        <v>407</v>
      </c>
      <c r="BY9" s="4" t="s">
        <v>372</v>
      </c>
      <c r="BZ9" s="4" t="s">
        <v>373</v>
      </c>
      <c r="CA9" s="4" t="s">
        <v>374</v>
      </c>
      <c r="CC9" s="4"/>
      <c r="CD9" s="4">
        <v>166.7</v>
      </c>
      <c r="CE9" s="4">
        <v>203</v>
      </c>
      <c r="CF9" s="4"/>
      <c r="CG9" s="4" t="s">
        <v>17</v>
      </c>
      <c r="CH9" s="68" t="s">
        <v>216</v>
      </c>
      <c r="CI9" s="4">
        <v>1190441</v>
      </c>
      <c r="CJ9" s="4">
        <v>990429</v>
      </c>
      <c r="CK9" s="4" t="s">
        <v>35</v>
      </c>
      <c r="CL9" s="11">
        <v>23688</v>
      </c>
      <c r="CM9" s="11">
        <v>730</v>
      </c>
      <c r="CP9" s="6">
        <v>1</v>
      </c>
      <c r="CQ9" s="6"/>
      <c r="CR9" s="9" t="s">
        <v>217</v>
      </c>
      <c r="CS9" s="4"/>
    </row>
    <row r="10" spans="1:97" x14ac:dyDescent="0.35">
      <c r="A10" s="28">
        <v>41374</v>
      </c>
      <c r="B10" s="11">
        <v>2013</v>
      </c>
      <c r="C10" s="29">
        <v>26095</v>
      </c>
      <c r="D10" s="30">
        <v>0.44791666666666669</v>
      </c>
      <c r="E10" s="11" t="s">
        <v>359</v>
      </c>
      <c r="F10" s="4" t="s">
        <v>360</v>
      </c>
      <c r="G10" s="11">
        <v>154909049</v>
      </c>
      <c r="H10" s="11">
        <v>60</v>
      </c>
      <c r="I10" s="4" t="s">
        <v>399</v>
      </c>
      <c r="J10" s="31">
        <v>77.930000000000007</v>
      </c>
      <c r="K10" s="31">
        <v>24.222999999999999</v>
      </c>
      <c r="L10" s="32" t="s">
        <v>363</v>
      </c>
      <c r="M10" s="33">
        <v>7</v>
      </c>
      <c r="U10" s="11"/>
      <c r="V10" s="11"/>
      <c r="W10" s="11"/>
      <c r="X10" s="11"/>
      <c r="Y10" s="4"/>
      <c r="Z10" s="11"/>
      <c r="AA10" s="4" t="s">
        <v>364</v>
      </c>
      <c r="AB10" s="34">
        <v>6</v>
      </c>
      <c r="AD10" s="35">
        <f>C10</f>
        <v>26095</v>
      </c>
      <c r="AE10" s="4"/>
      <c r="AF10" s="11">
        <v>659121</v>
      </c>
      <c r="AG10" s="12" t="s">
        <v>393</v>
      </c>
      <c r="AH10" s="4"/>
      <c r="AI10" s="4" t="s">
        <v>394</v>
      </c>
      <c r="AJ10" s="40">
        <v>41374</v>
      </c>
      <c r="AK10" s="4"/>
      <c r="AL10" s="4">
        <v>207</v>
      </c>
      <c r="AM10" s="35">
        <v>200</v>
      </c>
      <c r="AN10" s="4">
        <v>106</v>
      </c>
      <c r="AO10" s="4">
        <v>164</v>
      </c>
      <c r="AP10" s="4">
        <v>337</v>
      </c>
      <c r="AQ10" s="4">
        <v>204</v>
      </c>
      <c r="AR10" s="4">
        <v>2</v>
      </c>
      <c r="AS10" s="4" t="s">
        <v>376</v>
      </c>
      <c r="AT10" s="4">
        <v>1</v>
      </c>
      <c r="AU10" s="4">
        <v>1</v>
      </c>
      <c r="AV10" s="4">
        <v>1</v>
      </c>
      <c r="AW10" s="4">
        <v>1</v>
      </c>
      <c r="AX10" s="4">
        <v>1</v>
      </c>
      <c r="AY10" s="4">
        <v>1</v>
      </c>
      <c r="AZ10" s="4">
        <v>1</v>
      </c>
      <c r="BA10" s="4">
        <v>1</v>
      </c>
      <c r="BB10" s="4"/>
      <c r="BC10" s="4"/>
      <c r="BD10" s="4"/>
      <c r="BE10" s="4" t="s">
        <v>368</v>
      </c>
      <c r="BF10" s="4" t="s">
        <v>369</v>
      </c>
      <c r="BG10" s="4" t="s">
        <v>368</v>
      </c>
      <c r="BH10" s="4" t="s">
        <v>369</v>
      </c>
      <c r="BI10" s="4" t="s">
        <v>369</v>
      </c>
      <c r="BJ10" s="4">
        <v>26136</v>
      </c>
      <c r="BK10" s="4" t="s">
        <v>400</v>
      </c>
      <c r="BL10" s="4" t="s">
        <v>378</v>
      </c>
      <c r="BM10" s="4"/>
      <c r="BN10" s="4"/>
      <c r="BO10" s="4"/>
      <c r="BP10" s="4"/>
      <c r="BQ10" s="4"/>
      <c r="BS10" s="4" t="s">
        <v>370</v>
      </c>
      <c r="BU10" s="4" t="s">
        <v>369</v>
      </c>
      <c r="BW10" s="4" t="s">
        <v>369</v>
      </c>
      <c r="BX10" s="4" t="s">
        <v>401</v>
      </c>
      <c r="BY10" s="4" t="s">
        <v>372</v>
      </c>
      <c r="CC10" s="11"/>
      <c r="CD10" s="11">
        <v>89.5</v>
      </c>
      <c r="CE10" s="11">
        <v>196</v>
      </c>
      <c r="CF10" s="11"/>
      <c r="CG10" s="11" t="s">
        <v>49</v>
      </c>
      <c r="CH10" s="67" t="s">
        <v>7</v>
      </c>
      <c r="CI10" s="11">
        <v>1190335</v>
      </c>
      <c r="CJ10" s="11"/>
      <c r="CK10" s="4" t="s">
        <v>35</v>
      </c>
      <c r="CL10" s="6"/>
      <c r="CM10" s="6"/>
      <c r="CN10" s="7">
        <v>26095</v>
      </c>
      <c r="CO10" s="7" t="s">
        <v>50</v>
      </c>
      <c r="CP10" s="6">
        <v>1</v>
      </c>
      <c r="CR10" s="9"/>
      <c r="CS10" s="4"/>
    </row>
    <row r="11" spans="1:97" x14ac:dyDescent="0.35">
      <c r="A11" s="28">
        <v>41521</v>
      </c>
      <c r="B11" s="11">
        <v>2013</v>
      </c>
      <c r="C11" s="29">
        <v>23393</v>
      </c>
      <c r="D11" s="30">
        <v>0.5625</v>
      </c>
      <c r="E11" s="17" t="s">
        <v>359</v>
      </c>
      <c r="F11" s="4" t="s">
        <v>360</v>
      </c>
      <c r="G11" s="11">
        <v>348708</v>
      </c>
      <c r="H11" s="17">
        <v>19</v>
      </c>
      <c r="I11" s="4" t="s">
        <v>402</v>
      </c>
      <c r="J11" s="41">
        <v>78.160600000000002</v>
      </c>
      <c r="K11" s="41">
        <v>22.293399999999998</v>
      </c>
      <c r="L11" s="4" t="s">
        <v>363</v>
      </c>
      <c r="M11" s="33">
        <v>14</v>
      </c>
      <c r="Y11" s="4"/>
      <c r="AA11" s="4" t="s">
        <v>364</v>
      </c>
      <c r="AB11" s="34">
        <v>21</v>
      </c>
      <c r="AD11" s="11"/>
      <c r="AE11" s="11"/>
      <c r="AF11" s="11"/>
      <c r="AG11" s="9"/>
      <c r="AH11" s="4"/>
      <c r="AI11" s="4"/>
      <c r="AJ11" s="40"/>
      <c r="AK11" s="4"/>
      <c r="AL11" s="4">
        <v>202</v>
      </c>
      <c r="AM11" s="35">
        <v>188</v>
      </c>
      <c r="AN11" s="4">
        <v>103</v>
      </c>
      <c r="AO11" s="4">
        <v>144</v>
      </c>
      <c r="AP11" s="4">
        <v>349</v>
      </c>
      <c r="AQ11" s="4">
        <v>202</v>
      </c>
      <c r="AR11" s="4">
        <v>2</v>
      </c>
      <c r="AS11" s="4" t="s">
        <v>367</v>
      </c>
      <c r="AT11" s="4">
        <v>1</v>
      </c>
      <c r="AU11" s="4">
        <v>1</v>
      </c>
      <c r="AV11" s="4">
        <v>1</v>
      </c>
      <c r="AW11" s="4">
        <v>1</v>
      </c>
      <c r="AX11" s="4">
        <v>1</v>
      </c>
      <c r="AY11" s="4">
        <v>1</v>
      </c>
      <c r="AZ11" s="4">
        <v>1</v>
      </c>
      <c r="BA11" s="4">
        <v>1</v>
      </c>
      <c r="BB11" s="4" t="s">
        <v>368</v>
      </c>
      <c r="BC11" s="4"/>
      <c r="BD11" s="4"/>
      <c r="BE11" s="4" t="s">
        <v>368</v>
      </c>
      <c r="BF11" s="4" t="s">
        <v>369</v>
      </c>
      <c r="BG11" s="4" t="s">
        <v>368</v>
      </c>
      <c r="BH11" s="4" t="s">
        <v>369</v>
      </c>
      <c r="BI11" s="4" t="s">
        <v>368</v>
      </c>
      <c r="BJ11" s="4">
        <v>26100</v>
      </c>
      <c r="BK11" s="4" t="s">
        <v>377</v>
      </c>
      <c r="BL11" s="4" t="s">
        <v>378</v>
      </c>
      <c r="BM11" s="4"/>
      <c r="BN11" s="4"/>
      <c r="BO11" s="4"/>
      <c r="BP11" s="4"/>
      <c r="BQ11" s="4"/>
      <c r="BS11" s="4" t="s">
        <v>379</v>
      </c>
      <c r="BT11" s="4">
        <v>1</v>
      </c>
      <c r="BU11" s="4" t="s">
        <v>369</v>
      </c>
      <c r="BV11" s="4" t="s">
        <v>368</v>
      </c>
      <c r="BY11" s="4" t="s">
        <v>385</v>
      </c>
      <c r="BZ11" s="4" t="s">
        <v>373</v>
      </c>
      <c r="CA11" s="4" t="s">
        <v>374</v>
      </c>
      <c r="CC11" s="11"/>
      <c r="CD11" s="11">
        <v>87.3</v>
      </c>
      <c r="CE11" s="11">
        <v>187</v>
      </c>
      <c r="CF11" s="11"/>
      <c r="CG11" s="11" t="s">
        <v>51</v>
      </c>
      <c r="CH11" s="67" t="s">
        <v>52</v>
      </c>
      <c r="CI11" s="11"/>
      <c r="CJ11" s="11"/>
      <c r="CK11" s="4" t="s">
        <v>35</v>
      </c>
      <c r="CL11" s="11">
        <v>23393</v>
      </c>
      <c r="CM11" s="13">
        <v>209</v>
      </c>
      <c r="CN11" s="7">
        <v>23393</v>
      </c>
      <c r="CO11" s="7" t="s">
        <v>53</v>
      </c>
      <c r="CP11" s="6">
        <v>2</v>
      </c>
      <c r="CR11" s="9"/>
      <c r="CS11" s="4"/>
    </row>
    <row r="12" spans="1:97" x14ac:dyDescent="0.35">
      <c r="A12" s="28">
        <v>41384</v>
      </c>
      <c r="B12" s="11">
        <v>2013</v>
      </c>
      <c r="C12" s="29">
        <v>23937</v>
      </c>
      <c r="D12" s="44">
        <v>0.57291666666666663</v>
      </c>
      <c r="E12" s="11" t="s">
        <v>359</v>
      </c>
      <c r="F12" s="4" t="s">
        <v>360</v>
      </c>
      <c r="G12" s="4">
        <v>164636</v>
      </c>
      <c r="H12" s="11">
        <v>116</v>
      </c>
      <c r="I12" s="4" t="s">
        <v>409</v>
      </c>
      <c r="J12" s="31">
        <v>79.162000000000006</v>
      </c>
      <c r="K12" s="31">
        <v>15.647</v>
      </c>
      <c r="L12" s="32" t="s">
        <v>363</v>
      </c>
      <c r="M12" s="33">
        <v>8</v>
      </c>
      <c r="U12" s="11"/>
      <c r="V12" s="11"/>
      <c r="W12" s="11"/>
      <c r="X12" s="11"/>
      <c r="AA12" s="4" t="s">
        <v>364</v>
      </c>
      <c r="AB12" s="34">
        <v>8</v>
      </c>
      <c r="AD12" s="11"/>
      <c r="AE12" s="4"/>
      <c r="AF12" s="4"/>
      <c r="AG12" s="4"/>
      <c r="AH12" s="4"/>
      <c r="AI12" s="4"/>
      <c r="AJ12" s="28"/>
      <c r="AK12" s="4"/>
      <c r="AL12" s="4">
        <v>223</v>
      </c>
      <c r="AM12" s="4">
        <v>211</v>
      </c>
      <c r="AN12" s="4">
        <v>106</v>
      </c>
      <c r="AO12" s="4">
        <v>153</v>
      </c>
      <c r="AP12" s="4">
        <v>359</v>
      </c>
      <c r="AQ12" s="4">
        <v>197</v>
      </c>
      <c r="AR12" s="4">
        <v>2</v>
      </c>
      <c r="AS12" s="4" t="s">
        <v>376</v>
      </c>
      <c r="AT12" s="4">
        <v>1</v>
      </c>
      <c r="AU12" s="4">
        <v>1</v>
      </c>
      <c r="AV12" s="4">
        <v>1</v>
      </c>
      <c r="AW12" s="4">
        <v>1</v>
      </c>
      <c r="AX12" s="4">
        <v>1</v>
      </c>
      <c r="AY12" s="4">
        <v>1</v>
      </c>
      <c r="AZ12" s="4">
        <v>1</v>
      </c>
      <c r="BA12" s="4">
        <v>1</v>
      </c>
      <c r="BB12" s="4"/>
      <c r="BC12" s="4"/>
      <c r="BD12" s="4"/>
      <c r="BE12" s="4" t="s">
        <v>368</v>
      </c>
      <c r="BF12" s="4" t="s">
        <v>369</v>
      </c>
      <c r="BG12" s="4" t="s">
        <v>368</v>
      </c>
      <c r="BH12" s="4" t="s">
        <v>369</v>
      </c>
      <c r="BI12" s="4" t="s">
        <v>369</v>
      </c>
      <c r="BJ12" s="4">
        <v>26173</v>
      </c>
      <c r="BK12" s="4" t="s">
        <v>395</v>
      </c>
      <c r="BL12" s="4" t="s">
        <v>359</v>
      </c>
      <c r="BM12" s="4"/>
      <c r="BN12" s="4"/>
      <c r="BO12" s="4"/>
      <c r="BP12" s="4"/>
      <c r="BQ12" s="4"/>
      <c r="BS12" s="4" t="s">
        <v>396</v>
      </c>
      <c r="BT12" s="4">
        <v>1</v>
      </c>
      <c r="BU12" s="4" t="s">
        <v>368</v>
      </c>
      <c r="BX12" s="4" t="s">
        <v>371</v>
      </c>
      <c r="BY12" s="4" t="s">
        <v>372</v>
      </c>
      <c r="BZ12" s="4" t="s">
        <v>373</v>
      </c>
      <c r="CA12" s="4" t="s">
        <v>374</v>
      </c>
      <c r="CC12" s="11"/>
      <c r="CD12" s="11">
        <v>99.9</v>
      </c>
      <c r="CE12" s="11">
        <v>208</v>
      </c>
      <c r="CF12" s="11"/>
      <c r="CG12" s="11" t="s">
        <v>62</v>
      </c>
      <c r="CH12" s="67" t="s">
        <v>8</v>
      </c>
      <c r="CI12" s="11"/>
      <c r="CJ12" s="11">
        <v>990042</v>
      </c>
      <c r="CK12" s="4" t="s">
        <v>35</v>
      </c>
      <c r="CL12" s="6"/>
      <c r="CM12" s="6"/>
      <c r="CN12" s="7">
        <v>23937</v>
      </c>
      <c r="CO12" s="7" t="s">
        <v>36</v>
      </c>
      <c r="CP12" s="6">
        <v>1</v>
      </c>
      <c r="CQ12" s="8"/>
      <c r="CR12" s="9" t="s">
        <v>63</v>
      </c>
      <c r="CS12" s="4"/>
    </row>
    <row r="13" spans="1:97" x14ac:dyDescent="0.35">
      <c r="A13" s="28">
        <v>41520</v>
      </c>
      <c r="B13" s="11">
        <v>2013</v>
      </c>
      <c r="C13" s="29">
        <v>23703</v>
      </c>
      <c r="D13" s="30">
        <v>0.70833333333333337</v>
      </c>
      <c r="E13" s="17" t="s">
        <v>359</v>
      </c>
      <c r="F13" s="4" t="s">
        <v>360</v>
      </c>
      <c r="G13" s="11">
        <v>90761</v>
      </c>
      <c r="H13" s="17">
        <v>12</v>
      </c>
      <c r="I13" s="4" t="s">
        <v>410</v>
      </c>
      <c r="J13" s="41">
        <v>78.240499999999997</v>
      </c>
      <c r="K13" s="41">
        <v>20.729299999999999</v>
      </c>
      <c r="L13" s="4" t="s">
        <v>363</v>
      </c>
      <c r="M13" s="33">
        <v>19</v>
      </c>
      <c r="Y13" s="4"/>
      <c r="AA13" s="4" t="s">
        <v>364</v>
      </c>
      <c r="AB13" s="34">
        <v>20</v>
      </c>
      <c r="AD13" s="11">
        <v>23703</v>
      </c>
      <c r="AE13" s="11"/>
      <c r="AF13" s="11">
        <v>670057</v>
      </c>
      <c r="AG13" s="12" t="s">
        <v>393</v>
      </c>
      <c r="AH13" s="4"/>
      <c r="AI13" s="4" t="s">
        <v>394</v>
      </c>
      <c r="AJ13" s="40">
        <v>41520</v>
      </c>
      <c r="AK13" s="4"/>
      <c r="AL13" s="4">
        <v>205</v>
      </c>
      <c r="AM13" s="35">
        <v>192</v>
      </c>
      <c r="AN13" s="4">
        <v>114</v>
      </c>
      <c r="AO13" s="4">
        <v>179</v>
      </c>
      <c r="AP13" s="4">
        <v>351</v>
      </c>
      <c r="AQ13" s="4">
        <v>197</v>
      </c>
      <c r="AR13" s="4">
        <v>3</v>
      </c>
      <c r="AS13" s="4" t="s">
        <v>367</v>
      </c>
      <c r="AT13" s="4">
        <v>1</v>
      </c>
      <c r="AU13" s="4">
        <v>1</v>
      </c>
      <c r="AV13" s="4">
        <v>2</v>
      </c>
      <c r="AW13" s="4">
        <v>1</v>
      </c>
      <c r="AX13" s="4">
        <v>2</v>
      </c>
      <c r="AY13" s="4">
        <v>2</v>
      </c>
      <c r="AZ13" s="4">
        <v>1</v>
      </c>
      <c r="BA13" s="4">
        <v>1</v>
      </c>
      <c r="BB13" s="4"/>
      <c r="BC13" s="4"/>
      <c r="BD13" s="4"/>
      <c r="BE13" s="4" t="s">
        <v>368</v>
      </c>
      <c r="BF13" s="4" t="s">
        <v>369</v>
      </c>
      <c r="BG13" s="4" t="s">
        <v>368</v>
      </c>
      <c r="BH13" s="4" t="s">
        <v>369</v>
      </c>
      <c r="BI13" s="4" t="s">
        <v>368</v>
      </c>
      <c r="BJ13" s="4">
        <v>26110</v>
      </c>
      <c r="BK13" s="4" t="s">
        <v>377</v>
      </c>
      <c r="BL13" s="4" t="s">
        <v>359</v>
      </c>
      <c r="BM13" s="4"/>
      <c r="BN13" s="4"/>
      <c r="BO13" s="4"/>
      <c r="BP13" s="4"/>
      <c r="BQ13" s="4"/>
      <c r="BS13" s="4" t="s">
        <v>379</v>
      </c>
      <c r="BT13" s="4">
        <v>1</v>
      </c>
      <c r="BU13" s="4" t="s">
        <v>368</v>
      </c>
      <c r="BX13" s="4" t="s">
        <v>401</v>
      </c>
      <c r="BY13" s="4" t="s">
        <v>385</v>
      </c>
      <c r="BZ13" s="4" t="s">
        <v>360</v>
      </c>
      <c r="CA13" s="4" t="s">
        <v>411</v>
      </c>
      <c r="CC13" s="11"/>
      <c r="CD13" s="11">
        <v>97.8</v>
      </c>
      <c r="CE13" s="11">
        <v>188</v>
      </c>
      <c r="CF13" s="11"/>
      <c r="CG13" s="11" t="s">
        <v>64</v>
      </c>
      <c r="CH13" s="67" t="s">
        <v>9</v>
      </c>
      <c r="CI13" s="11">
        <v>1190425</v>
      </c>
      <c r="CJ13" s="11"/>
      <c r="CK13" s="4" t="s">
        <v>35</v>
      </c>
      <c r="CL13" s="11">
        <v>23703</v>
      </c>
      <c r="CM13" s="11">
        <v>293</v>
      </c>
      <c r="CN13" s="7">
        <v>23703</v>
      </c>
      <c r="CO13" s="7" t="s">
        <v>65</v>
      </c>
      <c r="CP13" s="6">
        <v>2</v>
      </c>
      <c r="CQ13" s="6"/>
      <c r="CR13" s="9" t="s">
        <v>66</v>
      </c>
      <c r="CS13" s="4"/>
    </row>
    <row r="14" spans="1:97" x14ac:dyDescent="0.35">
      <c r="A14" s="28">
        <v>41378</v>
      </c>
      <c r="B14" s="11">
        <v>2013</v>
      </c>
      <c r="C14" s="29">
        <v>23909</v>
      </c>
      <c r="D14" s="30">
        <v>0.79166666666666663</v>
      </c>
      <c r="E14" s="11" t="s">
        <v>359</v>
      </c>
      <c r="F14" s="4" t="s">
        <v>360</v>
      </c>
      <c r="G14" s="11">
        <v>27233433</v>
      </c>
      <c r="H14" s="11">
        <v>81</v>
      </c>
      <c r="I14" s="4" t="s">
        <v>362</v>
      </c>
      <c r="J14" s="31">
        <v>79.352000000000004</v>
      </c>
      <c r="K14" s="31">
        <v>13.932</v>
      </c>
      <c r="L14" s="32" t="s">
        <v>363</v>
      </c>
      <c r="M14" s="33">
        <v>18</v>
      </c>
      <c r="U14" s="11"/>
      <c r="V14" s="11"/>
      <c r="W14" s="11"/>
      <c r="X14" s="11"/>
      <c r="Y14" s="4"/>
      <c r="Z14" s="11"/>
      <c r="AA14" s="4" t="s">
        <v>364</v>
      </c>
      <c r="AB14" s="34">
        <v>17</v>
      </c>
      <c r="AD14" s="11"/>
      <c r="AE14" s="4"/>
      <c r="AF14" s="4"/>
      <c r="AG14" s="4"/>
      <c r="AH14" s="4"/>
      <c r="AI14" s="4"/>
      <c r="AJ14" s="28"/>
      <c r="AK14" s="4"/>
      <c r="AL14" s="4">
        <v>212</v>
      </c>
      <c r="AM14" s="35">
        <v>204</v>
      </c>
      <c r="AN14" s="4">
        <v>108</v>
      </c>
      <c r="AO14" s="4">
        <v>153</v>
      </c>
      <c r="AP14" s="4">
        <v>349</v>
      </c>
      <c r="AQ14" s="4">
        <v>204</v>
      </c>
      <c r="AR14" s="4">
        <v>2</v>
      </c>
      <c r="AS14" s="4" t="s">
        <v>376</v>
      </c>
      <c r="AT14" s="4">
        <v>1</v>
      </c>
      <c r="AU14" s="4">
        <v>1</v>
      </c>
      <c r="AV14" s="4">
        <v>2</v>
      </c>
      <c r="AW14" s="4">
        <v>1</v>
      </c>
      <c r="AX14" s="4">
        <v>2</v>
      </c>
      <c r="AY14" s="4">
        <v>2</v>
      </c>
      <c r="AZ14" s="4">
        <v>1</v>
      </c>
      <c r="BA14" s="4">
        <v>2</v>
      </c>
      <c r="BB14" s="4"/>
      <c r="BC14" s="4"/>
      <c r="BD14" s="4"/>
      <c r="BE14" s="4" t="s">
        <v>368</v>
      </c>
      <c r="BF14" s="4" t="s">
        <v>369</v>
      </c>
      <c r="BG14" s="4" t="s">
        <v>368</v>
      </c>
      <c r="BH14" s="4" t="s">
        <v>369</v>
      </c>
      <c r="BI14" s="4" t="s">
        <v>369</v>
      </c>
      <c r="BJ14" s="4">
        <v>26151</v>
      </c>
      <c r="BK14" s="4" t="s">
        <v>395</v>
      </c>
      <c r="BL14" s="4" t="s">
        <v>359</v>
      </c>
      <c r="BM14" s="4">
        <v>26152</v>
      </c>
      <c r="BN14" s="4" t="s">
        <v>395</v>
      </c>
      <c r="BO14" s="4" t="s">
        <v>359</v>
      </c>
      <c r="BP14" s="4"/>
      <c r="BQ14" s="4"/>
      <c r="BS14" s="4" t="s">
        <v>396</v>
      </c>
      <c r="BT14" s="4">
        <v>2</v>
      </c>
      <c r="BU14" s="4" t="s">
        <v>368</v>
      </c>
      <c r="BX14" s="4" t="s">
        <v>371</v>
      </c>
      <c r="BY14" s="4" t="s">
        <v>372</v>
      </c>
      <c r="BZ14" s="4" t="s">
        <v>397</v>
      </c>
      <c r="CC14" s="11"/>
      <c r="CD14" s="11">
        <v>99.9</v>
      </c>
      <c r="CE14" s="11">
        <v>198</v>
      </c>
      <c r="CF14" s="11"/>
      <c r="CG14" s="11" t="s">
        <v>73</v>
      </c>
      <c r="CH14" s="67" t="s">
        <v>11</v>
      </c>
      <c r="CI14" s="11"/>
      <c r="CJ14" s="11"/>
      <c r="CK14" s="4" t="s">
        <v>35</v>
      </c>
      <c r="CL14" s="6"/>
      <c r="CN14" s="7">
        <v>23909</v>
      </c>
      <c r="CO14" s="7" t="s">
        <v>74</v>
      </c>
      <c r="CP14" s="6">
        <v>1</v>
      </c>
      <c r="CQ14" s="8"/>
      <c r="CR14" s="9" t="s">
        <v>75</v>
      </c>
      <c r="CS14" s="4"/>
    </row>
    <row r="15" spans="1:97" x14ac:dyDescent="0.35">
      <c r="A15" s="28">
        <v>41382</v>
      </c>
      <c r="B15" s="11">
        <v>2013</v>
      </c>
      <c r="C15" s="29">
        <v>26068</v>
      </c>
      <c r="D15" s="30">
        <v>0.80902777777777779</v>
      </c>
      <c r="E15" s="11" t="s">
        <v>359</v>
      </c>
      <c r="F15" s="4" t="s">
        <v>360</v>
      </c>
      <c r="G15" s="11">
        <v>154909019</v>
      </c>
      <c r="H15" s="11">
        <v>109</v>
      </c>
      <c r="I15" s="4" t="s">
        <v>416</v>
      </c>
      <c r="J15" s="31">
        <v>79.754999999999995</v>
      </c>
      <c r="K15" s="31">
        <v>19.491</v>
      </c>
      <c r="L15" s="32" t="s">
        <v>363</v>
      </c>
      <c r="M15" s="33">
        <v>16</v>
      </c>
      <c r="U15" s="11">
        <v>26168</v>
      </c>
      <c r="V15" s="11">
        <v>2013</v>
      </c>
      <c r="W15" s="11">
        <v>9</v>
      </c>
      <c r="X15" s="11" t="s">
        <v>417</v>
      </c>
      <c r="Y15" s="4">
        <v>2</v>
      </c>
      <c r="Z15" s="11" t="s">
        <v>418</v>
      </c>
      <c r="AA15" s="4" t="s">
        <v>364</v>
      </c>
      <c r="AB15" s="34">
        <v>13</v>
      </c>
      <c r="AD15" s="11"/>
      <c r="AE15" s="4"/>
      <c r="AF15" s="4"/>
      <c r="AG15" s="4"/>
      <c r="AH15" s="4"/>
      <c r="AI15" s="4"/>
      <c r="AJ15" s="28"/>
      <c r="AK15" s="4"/>
      <c r="AL15" s="4">
        <v>197</v>
      </c>
      <c r="AM15" s="35">
        <v>192</v>
      </c>
      <c r="AN15" s="4">
        <v>122</v>
      </c>
      <c r="AO15" s="4">
        <v>202</v>
      </c>
      <c r="AP15" s="4">
        <v>337</v>
      </c>
      <c r="AQ15" s="4">
        <v>203</v>
      </c>
      <c r="AR15" s="4">
        <v>4</v>
      </c>
      <c r="AS15" s="4" t="s">
        <v>376</v>
      </c>
      <c r="AT15" s="4">
        <v>1</v>
      </c>
      <c r="AU15" s="4">
        <v>2</v>
      </c>
      <c r="AV15" s="4">
        <v>1</v>
      </c>
      <c r="AW15" s="4">
        <v>1</v>
      </c>
      <c r="AX15" s="4">
        <v>2</v>
      </c>
      <c r="AY15" s="4">
        <v>2</v>
      </c>
      <c r="AZ15" s="4">
        <v>1</v>
      </c>
      <c r="BA15" s="4">
        <v>2</v>
      </c>
      <c r="BB15" s="4"/>
      <c r="BC15" s="4"/>
      <c r="BD15" s="4"/>
      <c r="BE15" s="4" t="s">
        <v>368</v>
      </c>
      <c r="BF15" s="4" t="s">
        <v>369</v>
      </c>
      <c r="BG15" s="4" t="s">
        <v>368</v>
      </c>
      <c r="BH15" s="4"/>
      <c r="BI15" s="4" t="s">
        <v>369</v>
      </c>
      <c r="BJ15" s="4">
        <v>26038</v>
      </c>
      <c r="BK15" s="4" t="s">
        <v>400</v>
      </c>
      <c r="BL15" s="4" t="s">
        <v>378</v>
      </c>
      <c r="BM15" s="4">
        <v>26171</v>
      </c>
      <c r="BN15" s="4" t="s">
        <v>400</v>
      </c>
      <c r="BO15" s="4" t="s">
        <v>359</v>
      </c>
      <c r="BP15" s="4"/>
      <c r="BQ15" s="4"/>
      <c r="BS15" s="4" t="s">
        <v>370</v>
      </c>
      <c r="BU15" s="4" t="s">
        <v>368</v>
      </c>
      <c r="BX15" s="4" t="s">
        <v>371</v>
      </c>
      <c r="BY15" s="4" t="s">
        <v>372</v>
      </c>
      <c r="BZ15" s="4" t="s">
        <v>397</v>
      </c>
      <c r="CC15" s="11"/>
      <c r="CD15" s="11">
        <v>81.7</v>
      </c>
      <c r="CE15" s="11">
        <v>188</v>
      </c>
      <c r="CF15" s="11"/>
      <c r="CG15" s="11" t="s">
        <v>79</v>
      </c>
      <c r="CH15" s="67" t="s">
        <v>12</v>
      </c>
      <c r="CI15" s="11"/>
      <c r="CJ15" s="11">
        <v>990048</v>
      </c>
      <c r="CK15" s="4" t="s">
        <v>35</v>
      </c>
      <c r="CL15" s="6"/>
      <c r="CM15" s="6"/>
      <c r="CN15" s="7">
        <v>26068</v>
      </c>
      <c r="CO15" s="7" t="s">
        <v>80</v>
      </c>
      <c r="CP15" s="6">
        <v>1</v>
      </c>
      <c r="CR15" s="9" t="s">
        <v>81</v>
      </c>
      <c r="CS15" s="4"/>
    </row>
    <row r="16" spans="1:97" x14ac:dyDescent="0.35">
      <c r="A16" s="28">
        <v>41524</v>
      </c>
      <c r="B16" s="11">
        <v>2013</v>
      </c>
      <c r="C16" s="29">
        <v>23952</v>
      </c>
      <c r="D16" s="30">
        <v>0.58333333333333337</v>
      </c>
      <c r="E16" s="17" t="s">
        <v>359</v>
      </c>
      <c r="F16" s="4" t="s">
        <v>360</v>
      </c>
      <c r="G16" s="11">
        <v>27233579</v>
      </c>
      <c r="H16" s="17">
        <v>34</v>
      </c>
      <c r="I16" s="4" t="s">
        <v>420</v>
      </c>
      <c r="J16" s="41">
        <v>78.206500000000005</v>
      </c>
      <c r="K16" s="41">
        <v>20.428899999999999</v>
      </c>
      <c r="L16" s="4" t="s">
        <v>363</v>
      </c>
      <c r="M16" s="33">
        <v>5</v>
      </c>
      <c r="Y16" s="4"/>
      <c r="AA16" s="4" t="s">
        <v>364</v>
      </c>
      <c r="AB16" s="34">
        <v>5</v>
      </c>
      <c r="AD16" s="11"/>
      <c r="AE16" s="11"/>
      <c r="AF16" s="11"/>
      <c r="AG16" s="9"/>
      <c r="AH16" s="4"/>
      <c r="AI16" s="4"/>
      <c r="AJ16" s="40"/>
      <c r="AK16" s="4"/>
      <c r="AL16" s="4">
        <v>204</v>
      </c>
      <c r="AM16" s="35">
        <v>192</v>
      </c>
      <c r="AN16" s="4">
        <v>117</v>
      </c>
      <c r="AO16" s="4">
        <v>195</v>
      </c>
      <c r="AP16" s="4">
        <v>358</v>
      </c>
      <c r="AQ16" s="4">
        <v>186</v>
      </c>
      <c r="AR16" s="4">
        <v>3</v>
      </c>
      <c r="AS16" s="4" t="s">
        <v>367</v>
      </c>
      <c r="AT16" s="4">
        <v>1</v>
      </c>
      <c r="AU16" s="4">
        <v>1</v>
      </c>
      <c r="AV16" s="4">
        <v>1</v>
      </c>
      <c r="AW16" s="4">
        <v>1</v>
      </c>
      <c r="AX16" s="4">
        <v>1</v>
      </c>
      <c r="AY16" s="4">
        <v>1</v>
      </c>
      <c r="AZ16" s="4">
        <v>1</v>
      </c>
      <c r="BA16" s="4">
        <v>1</v>
      </c>
      <c r="BB16" s="4" t="s">
        <v>368</v>
      </c>
      <c r="BC16" s="4"/>
      <c r="BD16" s="4"/>
      <c r="BE16" s="4" t="s">
        <v>368</v>
      </c>
      <c r="BF16" s="4" t="s">
        <v>369</v>
      </c>
      <c r="BG16" s="4" t="s">
        <v>368</v>
      </c>
      <c r="BH16" s="4" t="s">
        <v>369</v>
      </c>
      <c r="BI16" s="4" t="s">
        <v>368</v>
      </c>
      <c r="BJ16" s="4"/>
      <c r="BK16" s="4"/>
      <c r="BL16" s="4"/>
      <c r="BM16" s="4"/>
      <c r="BN16" s="4"/>
      <c r="BO16" s="4"/>
      <c r="BP16" s="4"/>
      <c r="BQ16" s="4"/>
      <c r="BS16" s="4" t="s">
        <v>370</v>
      </c>
      <c r="BU16" s="4" t="s">
        <v>369</v>
      </c>
      <c r="BX16" s="4" t="s">
        <v>371</v>
      </c>
      <c r="BY16" s="4" t="s">
        <v>385</v>
      </c>
      <c r="BZ16" s="4" t="s">
        <v>360</v>
      </c>
      <c r="CA16" s="4" t="s">
        <v>421</v>
      </c>
      <c r="CC16" s="11"/>
      <c r="CD16" s="11">
        <v>81.5</v>
      </c>
      <c r="CE16" s="11">
        <v>191</v>
      </c>
      <c r="CF16" s="11"/>
      <c r="CG16" s="11" t="s">
        <v>86</v>
      </c>
      <c r="CH16" s="67" t="s">
        <v>13</v>
      </c>
      <c r="CI16" s="11"/>
      <c r="CJ16" s="11"/>
      <c r="CK16" s="4" t="s">
        <v>35</v>
      </c>
      <c r="CL16" s="6"/>
      <c r="CM16" s="6"/>
      <c r="CN16" s="7">
        <v>23952</v>
      </c>
      <c r="CO16" s="7" t="s">
        <v>42</v>
      </c>
      <c r="CP16" s="6">
        <v>1</v>
      </c>
      <c r="CQ16" s="6"/>
      <c r="CR16" s="9" t="s">
        <v>87</v>
      </c>
      <c r="CS16" s="4"/>
    </row>
    <row r="17" spans="1:97" x14ac:dyDescent="0.35">
      <c r="A17" s="45">
        <v>41378</v>
      </c>
      <c r="B17" s="14">
        <v>2013</v>
      </c>
      <c r="C17" s="46">
        <v>7951</v>
      </c>
      <c r="D17" s="47">
        <v>0.60416666666666663</v>
      </c>
      <c r="E17" s="14" t="s">
        <v>359</v>
      </c>
      <c r="F17" s="15" t="s">
        <v>360</v>
      </c>
      <c r="G17" s="15">
        <v>173011</v>
      </c>
      <c r="H17" s="14">
        <v>78</v>
      </c>
      <c r="I17" s="15" t="s">
        <v>362</v>
      </c>
      <c r="J17" s="48">
        <v>79.665000000000006</v>
      </c>
      <c r="K17" s="48">
        <v>13.659000000000001</v>
      </c>
      <c r="L17" s="49" t="s">
        <v>363</v>
      </c>
      <c r="M17" s="33">
        <v>20</v>
      </c>
      <c r="N17" s="15"/>
      <c r="O17" s="15"/>
      <c r="P17" s="15"/>
      <c r="Q17" s="15"/>
      <c r="R17" s="15"/>
      <c r="S17" s="15"/>
      <c r="T17" s="15"/>
      <c r="U17" s="11"/>
      <c r="V17" s="11"/>
      <c r="W17" s="11"/>
      <c r="X17" s="11"/>
      <c r="Y17" s="4"/>
      <c r="Z17" s="11"/>
      <c r="AA17" s="4" t="s">
        <v>364</v>
      </c>
      <c r="AB17" s="14">
        <v>26</v>
      </c>
      <c r="AC17" s="15"/>
      <c r="AD17" s="35">
        <f>C17</f>
        <v>7951</v>
      </c>
      <c r="AE17" s="4"/>
      <c r="AF17" s="14">
        <v>669454</v>
      </c>
      <c r="AG17" s="12" t="s">
        <v>393</v>
      </c>
      <c r="AH17" s="15"/>
      <c r="AI17" s="15" t="s">
        <v>394</v>
      </c>
      <c r="AJ17" s="50">
        <v>41378</v>
      </c>
      <c r="AK17" s="15"/>
      <c r="AL17" s="15">
        <v>222</v>
      </c>
      <c r="AM17" s="15">
        <v>205</v>
      </c>
      <c r="AN17" s="15">
        <v>121</v>
      </c>
      <c r="AO17" s="15">
        <v>197</v>
      </c>
      <c r="AP17" s="15">
        <v>360</v>
      </c>
      <c r="AQ17" s="15">
        <v>210</v>
      </c>
      <c r="AR17" s="15">
        <v>3</v>
      </c>
      <c r="AS17" s="15" t="s">
        <v>376</v>
      </c>
      <c r="AT17" s="15">
        <v>1</v>
      </c>
      <c r="AU17" s="15">
        <v>1</v>
      </c>
      <c r="AV17" s="15">
        <v>1</v>
      </c>
      <c r="AW17" s="15">
        <v>1</v>
      </c>
      <c r="AX17" s="15">
        <v>3</v>
      </c>
      <c r="AY17" s="15">
        <v>3</v>
      </c>
      <c r="AZ17" s="15">
        <v>2</v>
      </c>
      <c r="BA17" s="15">
        <v>2</v>
      </c>
      <c r="BB17" s="15"/>
      <c r="BC17" s="15"/>
      <c r="BD17" s="15"/>
      <c r="BE17" s="15" t="s">
        <v>368</v>
      </c>
      <c r="BF17" s="15" t="s">
        <v>369</v>
      </c>
      <c r="BG17" s="15" t="s">
        <v>368</v>
      </c>
      <c r="BH17" s="15" t="s">
        <v>369</v>
      </c>
      <c r="BI17" s="15" t="s">
        <v>369</v>
      </c>
      <c r="BJ17" s="15"/>
      <c r="BK17" s="15"/>
      <c r="BL17" s="15"/>
      <c r="BM17" s="15"/>
      <c r="BN17" s="15"/>
      <c r="BO17" s="15"/>
      <c r="BP17" s="15"/>
      <c r="BQ17" s="15"/>
      <c r="BS17" s="4" t="s">
        <v>370</v>
      </c>
      <c r="BU17" s="4" t="s">
        <v>369</v>
      </c>
      <c r="BV17" s="4" t="s">
        <v>368</v>
      </c>
      <c r="BX17" s="4" t="s">
        <v>407</v>
      </c>
      <c r="BY17" s="4" t="s">
        <v>372</v>
      </c>
      <c r="BZ17" s="4" t="s">
        <v>373</v>
      </c>
      <c r="CA17" s="4" t="s">
        <v>374</v>
      </c>
      <c r="CC17" s="14"/>
      <c r="CD17" s="15">
        <v>62.5</v>
      </c>
      <c r="CE17" s="15">
        <v>209</v>
      </c>
      <c r="CF17" s="15"/>
      <c r="CG17" s="14" t="s">
        <v>18</v>
      </c>
      <c r="CH17" s="67" t="s">
        <v>14</v>
      </c>
      <c r="CI17" s="14">
        <v>1190434</v>
      </c>
      <c r="CJ17" s="14"/>
      <c r="CK17" s="4" t="s">
        <v>35</v>
      </c>
      <c r="CN17" s="7">
        <v>7951</v>
      </c>
      <c r="CO17" s="7" t="s">
        <v>88</v>
      </c>
      <c r="CP17" s="6">
        <v>1</v>
      </c>
      <c r="CQ17" s="4"/>
      <c r="CR17" s="16" t="s">
        <v>89</v>
      </c>
      <c r="CS17" s="15"/>
    </row>
    <row r="18" spans="1:97" x14ac:dyDescent="0.35">
      <c r="A18" s="51">
        <v>41370</v>
      </c>
      <c r="B18" s="11">
        <v>2013</v>
      </c>
      <c r="C18" s="52">
        <v>23980</v>
      </c>
      <c r="D18" s="38">
        <v>0.54166666666666663</v>
      </c>
      <c r="E18" s="17" t="s">
        <v>359</v>
      </c>
      <c r="F18" s="39" t="s">
        <v>360</v>
      </c>
      <c r="H18" s="17">
        <v>51</v>
      </c>
      <c r="I18" s="39" t="s">
        <v>424</v>
      </c>
      <c r="J18" s="41">
        <v>77.515000000000001</v>
      </c>
      <c r="K18" s="41">
        <v>14.708</v>
      </c>
      <c r="L18" s="32" t="s">
        <v>363</v>
      </c>
      <c r="M18" s="33">
        <v>8</v>
      </c>
      <c r="U18" s="4"/>
      <c r="Y18" s="4"/>
      <c r="AA18" s="4" t="s">
        <v>364</v>
      </c>
      <c r="AB18" s="34">
        <v>7</v>
      </c>
      <c r="AD18" s="35">
        <f>C18</f>
        <v>23980</v>
      </c>
      <c r="AE18" s="4"/>
      <c r="AF18" s="17">
        <v>669450</v>
      </c>
      <c r="AG18" s="12" t="s">
        <v>393</v>
      </c>
      <c r="AI18" s="39" t="s">
        <v>394</v>
      </c>
      <c r="AJ18" s="53">
        <v>41370</v>
      </c>
      <c r="AL18" s="39">
        <v>207</v>
      </c>
      <c r="AM18" s="54">
        <v>199</v>
      </c>
      <c r="AN18" s="39">
        <v>120</v>
      </c>
      <c r="AO18" s="39">
        <v>176</v>
      </c>
      <c r="AP18" s="39">
        <v>359</v>
      </c>
      <c r="AQ18" s="39">
        <v>197</v>
      </c>
      <c r="AR18" s="39">
        <v>3</v>
      </c>
      <c r="AS18" s="39" t="s">
        <v>376</v>
      </c>
      <c r="AT18" s="39">
        <v>1</v>
      </c>
      <c r="AU18" s="39">
        <v>1</v>
      </c>
      <c r="AV18" s="39">
        <v>1</v>
      </c>
      <c r="AW18" s="39">
        <v>1</v>
      </c>
      <c r="AX18" s="39">
        <v>1</v>
      </c>
      <c r="AY18" s="39">
        <v>1</v>
      </c>
      <c r="AZ18" s="39">
        <v>1</v>
      </c>
      <c r="BA18" s="39">
        <v>1</v>
      </c>
      <c r="BE18" s="39" t="s">
        <v>368</v>
      </c>
      <c r="BF18" s="39" t="s">
        <v>369</v>
      </c>
      <c r="BG18" s="39" t="s">
        <v>368</v>
      </c>
      <c r="BH18" s="39" t="s">
        <v>369</v>
      </c>
      <c r="BI18" s="39" t="s">
        <v>369</v>
      </c>
      <c r="BS18" s="4" t="s">
        <v>370</v>
      </c>
      <c r="BU18" s="4" t="s">
        <v>369</v>
      </c>
      <c r="BV18" s="4" t="s">
        <v>368</v>
      </c>
      <c r="BX18" s="4" t="s">
        <v>401</v>
      </c>
      <c r="BY18" s="4" t="s">
        <v>372</v>
      </c>
      <c r="BZ18" s="4" t="s">
        <v>360</v>
      </c>
      <c r="CA18" s="4" t="s">
        <v>374</v>
      </c>
      <c r="CD18" s="17">
        <v>92.7</v>
      </c>
      <c r="CE18" s="17">
        <v>197</v>
      </c>
      <c r="CG18" s="17" t="s">
        <v>93</v>
      </c>
      <c r="CH18" s="67" t="s">
        <v>15</v>
      </c>
      <c r="CI18" s="17">
        <v>990058</v>
      </c>
      <c r="CK18" s="4" t="s">
        <v>35</v>
      </c>
      <c r="CL18" s="6"/>
      <c r="CM18" s="6"/>
      <c r="CN18" s="7">
        <v>23980</v>
      </c>
      <c r="CO18" s="7" t="s">
        <v>94</v>
      </c>
      <c r="CP18" s="6">
        <v>1</v>
      </c>
      <c r="CQ18" s="6"/>
    </row>
    <row r="19" spans="1:97" x14ac:dyDescent="0.35">
      <c r="A19" s="28">
        <v>41393</v>
      </c>
      <c r="B19" s="11">
        <v>2013</v>
      </c>
      <c r="C19" s="29">
        <v>23639</v>
      </c>
      <c r="D19" s="30">
        <v>0.55208333333333337</v>
      </c>
      <c r="E19" s="11" t="s">
        <v>359</v>
      </c>
      <c r="F19" s="4" t="s">
        <v>360</v>
      </c>
      <c r="G19" s="11">
        <v>164886</v>
      </c>
      <c r="H19" s="11">
        <v>121</v>
      </c>
      <c r="I19" s="4" t="s">
        <v>429</v>
      </c>
      <c r="J19" s="31">
        <v>78.1096</v>
      </c>
      <c r="K19" s="31">
        <v>19.111999999999998</v>
      </c>
      <c r="L19" s="32" t="s">
        <v>363</v>
      </c>
      <c r="M19" s="33">
        <v>16</v>
      </c>
      <c r="AA19" s="4" t="s">
        <v>364</v>
      </c>
      <c r="AB19" s="34">
        <v>13</v>
      </c>
      <c r="AD19" s="11"/>
      <c r="AE19" s="4"/>
      <c r="AF19" s="4"/>
      <c r="AG19" s="4"/>
      <c r="AH19" s="4"/>
      <c r="AI19" s="4"/>
      <c r="AJ19" s="28"/>
      <c r="AK19" s="4"/>
      <c r="AL19" s="4">
        <v>201</v>
      </c>
      <c r="AM19" s="35">
        <v>185</v>
      </c>
      <c r="AN19" s="4">
        <v>108</v>
      </c>
      <c r="AO19" s="4">
        <v>148</v>
      </c>
      <c r="AP19" s="4">
        <v>327</v>
      </c>
      <c r="AQ19" s="4">
        <v>196</v>
      </c>
      <c r="AR19" s="4">
        <v>3</v>
      </c>
      <c r="AS19" s="4" t="s">
        <v>376</v>
      </c>
      <c r="AT19" s="4">
        <v>1</v>
      </c>
      <c r="AU19" s="4">
        <v>1</v>
      </c>
      <c r="AV19" s="4">
        <v>1</v>
      </c>
      <c r="AW19" s="4">
        <v>1</v>
      </c>
      <c r="AX19" s="4">
        <v>2</v>
      </c>
      <c r="AY19" s="4">
        <v>2</v>
      </c>
      <c r="AZ19" s="4">
        <v>1</v>
      </c>
      <c r="BA19" s="4">
        <v>1</v>
      </c>
      <c r="BB19" s="4"/>
      <c r="BC19" s="4"/>
      <c r="BD19" s="4"/>
      <c r="BE19" s="4" t="s">
        <v>368</v>
      </c>
      <c r="BF19" s="4" t="s">
        <v>369</v>
      </c>
      <c r="BG19" s="4" t="s">
        <v>368</v>
      </c>
      <c r="BH19" s="4" t="s">
        <v>369</v>
      </c>
      <c r="BI19" s="4" t="s">
        <v>369</v>
      </c>
      <c r="BJ19" s="4"/>
      <c r="BK19" s="4"/>
      <c r="BL19" s="4"/>
      <c r="BM19" s="4"/>
      <c r="BN19" s="4"/>
      <c r="BO19" s="4"/>
      <c r="BP19" s="4"/>
      <c r="BQ19" s="4"/>
      <c r="BS19" s="4" t="s">
        <v>370</v>
      </c>
      <c r="BU19" s="4" t="s">
        <v>369</v>
      </c>
      <c r="BV19" s="4" t="s">
        <v>368</v>
      </c>
      <c r="BX19" s="4" t="s">
        <v>371</v>
      </c>
      <c r="BY19" s="4" t="s">
        <v>372</v>
      </c>
      <c r="BZ19" s="4" t="s">
        <v>360</v>
      </c>
      <c r="CA19" s="4" t="s">
        <v>389</v>
      </c>
      <c r="CC19" s="11"/>
      <c r="CD19" s="11">
        <v>98.4</v>
      </c>
      <c r="CE19" s="11">
        <v>189</v>
      </c>
      <c r="CF19" s="11"/>
      <c r="CG19" s="11" t="s">
        <v>101</v>
      </c>
      <c r="CH19" s="67" t="s">
        <v>16</v>
      </c>
      <c r="CI19" s="11"/>
      <c r="CJ19" s="11"/>
      <c r="CK19" s="4" t="s">
        <v>35</v>
      </c>
      <c r="CP19" s="6"/>
      <c r="CQ19" s="6"/>
      <c r="CR19" s="9"/>
      <c r="CS19" s="4"/>
    </row>
    <row r="20" spans="1:97" x14ac:dyDescent="0.35">
      <c r="A20" s="28">
        <v>41379</v>
      </c>
      <c r="B20" s="11">
        <v>2013</v>
      </c>
      <c r="C20" s="29">
        <v>23688</v>
      </c>
      <c r="D20" s="30">
        <v>0.54166666666666663</v>
      </c>
      <c r="E20" s="11" t="s">
        <v>359</v>
      </c>
      <c r="F20" s="4" t="s">
        <v>360</v>
      </c>
      <c r="G20" s="11">
        <v>27233645</v>
      </c>
      <c r="H20" s="11">
        <v>88</v>
      </c>
      <c r="I20" s="4" t="s">
        <v>362</v>
      </c>
      <c r="J20" s="31">
        <v>79.501999999999995</v>
      </c>
      <c r="K20" s="31">
        <v>13.6</v>
      </c>
      <c r="L20" s="32" t="s">
        <v>363</v>
      </c>
      <c r="M20" s="33">
        <v>15</v>
      </c>
      <c r="U20" s="11"/>
      <c r="V20" s="11"/>
      <c r="W20" s="11"/>
      <c r="X20" s="11"/>
      <c r="Y20" s="4"/>
      <c r="Z20" s="11"/>
      <c r="AA20" s="4" t="s">
        <v>364</v>
      </c>
      <c r="AB20" s="34">
        <v>18</v>
      </c>
      <c r="AD20" s="11"/>
      <c r="AE20" s="4"/>
      <c r="AF20" s="4"/>
      <c r="AG20" s="4"/>
      <c r="AH20" s="4"/>
      <c r="AI20" s="4"/>
      <c r="AJ20" s="28"/>
      <c r="AK20" s="4"/>
      <c r="AL20" s="4">
        <v>223</v>
      </c>
      <c r="AM20" s="35">
        <v>210</v>
      </c>
      <c r="AN20" s="4">
        <v>111</v>
      </c>
      <c r="AO20" s="4">
        <v>172</v>
      </c>
      <c r="AP20" s="4">
        <v>353</v>
      </c>
      <c r="AQ20" s="4">
        <v>205</v>
      </c>
      <c r="AR20" s="4">
        <v>3</v>
      </c>
      <c r="AS20" s="4" t="s">
        <v>376</v>
      </c>
      <c r="AT20" s="4">
        <v>1</v>
      </c>
      <c r="AU20" s="4">
        <v>1</v>
      </c>
      <c r="AV20" s="4">
        <v>1</v>
      </c>
      <c r="AW20" s="4">
        <v>2</v>
      </c>
      <c r="AX20" s="4">
        <v>1</v>
      </c>
      <c r="AY20" s="4">
        <v>1</v>
      </c>
      <c r="AZ20" s="4">
        <v>2</v>
      </c>
      <c r="BA20" s="4">
        <v>1</v>
      </c>
      <c r="BB20" s="4"/>
      <c r="BC20" s="4"/>
      <c r="BD20" s="4"/>
      <c r="BE20" s="4" t="s">
        <v>368</v>
      </c>
      <c r="BF20" s="4" t="s">
        <v>369</v>
      </c>
      <c r="BG20" s="4" t="s">
        <v>368</v>
      </c>
      <c r="BH20" s="4" t="s">
        <v>369</v>
      </c>
      <c r="BI20" s="4" t="s">
        <v>369</v>
      </c>
      <c r="BJ20" s="4">
        <v>26043</v>
      </c>
      <c r="BK20" s="4" t="s">
        <v>430</v>
      </c>
      <c r="BL20" s="4" t="s">
        <v>378</v>
      </c>
      <c r="BM20" s="4"/>
      <c r="BN20" s="4"/>
      <c r="BO20" s="4"/>
      <c r="BP20" s="4"/>
      <c r="BQ20" s="4"/>
      <c r="BS20" s="4" t="s">
        <v>431</v>
      </c>
      <c r="BT20" s="4">
        <v>1</v>
      </c>
      <c r="BU20" s="4" t="s">
        <v>368</v>
      </c>
      <c r="BX20" s="4" t="s">
        <v>407</v>
      </c>
      <c r="BY20" s="4" t="s">
        <v>372</v>
      </c>
      <c r="BZ20" s="4" t="s">
        <v>373</v>
      </c>
      <c r="CA20" s="4" t="s">
        <v>374</v>
      </c>
      <c r="CC20" s="11"/>
      <c r="CD20" s="11">
        <v>95.6</v>
      </c>
      <c r="CE20" s="11">
        <v>209</v>
      </c>
      <c r="CF20" s="11"/>
      <c r="CG20" s="11" t="s">
        <v>102</v>
      </c>
      <c r="CH20" s="67" t="s">
        <v>17</v>
      </c>
      <c r="CI20" s="11"/>
      <c r="CJ20" s="11"/>
      <c r="CK20" s="4" t="s">
        <v>35</v>
      </c>
      <c r="CL20" s="11">
        <v>23688</v>
      </c>
      <c r="CM20" s="11">
        <v>730</v>
      </c>
      <c r="CN20" s="7"/>
      <c r="CO20" s="7"/>
      <c r="CP20" s="6">
        <v>1</v>
      </c>
      <c r="CQ20" s="6"/>
      <c r="CR20" s="9" t="s">
        <v>103</v>
      </c>
      <c r="CS20" s="4"/>
    </row>
    <row r="21" spans="1:97" x14ac:dyDescent="0.35">
      <c r="A21" s="28">
        <v>41520</v>
      </c>
      <c r="B21" s="11">
        <v>2013</v>
      </c>
      <c r="C21" s="29">
        <v>26033</v>
      </c>
      <c r="D21" s="30">
        <v>0.77430555555555547</v>
      </c>
      <c r="E21" s="17" t="s">
        <v>359</v>
      </c>
      <c r="F21" s="4" t="s">
        <v>360</v>
      </c>
      <c r="G21" s="11">
        <v>54908994</v>
      </c>
      <c r="H21" s="17">
        <v>14</v>
      </c>
      <c r="I21" s="4" t="s">
        <v>456</v>
      </c>
      <c r="J21" s="41">
        <v>78.263599999999997</v>
      </c>
      <c r="K21" s="41">
        <v>21.3477</v>
      </c>
      <c r="L21" s="4" t="s">
        <v>363</v>
      </c>
      <c r="M21" s="33">
        <v>18</v>
      </c>
      <c r="Y21" s="4"/>
      <c r="AA21" s="4" t="s">
        <v>364</v>
      </c>
      <c r="AB21" s="34">
        <v>14</v>
      </c>
      <c r="AD21" s="11"/>
      <c r="AE21" s="11"/>
      <c r="AF21" s="11"/>
      <c r="AG21" s="9"/>
      <c r="AH21" s="4"/>
      <c r="AI21" s="4"/>
      <c r="AJ21" s="40"/>
      <c r="AK21" s="4"/>
      <c r="AL21" s="4">
        <v>214</v>
      </c>
      <c r="AM21" s="35">
        <v>200</v>
      </c>
      <c r="AN21" s="4">
        <v>127</v>
      </c>
      <c r="AO21" s="4">
        <v>189</v>
      </c>
      <c r="AP21" s="4">
        <v>347</v>
      </c>
      <c r="AQ21" s="4">
        <v>208</v>
      </c>
      <c r="AR21" s="4">
        <v>3</v>
      </c>
      <c r="AS21" s="4" t="s">
        <v>367</v>
      </c>
      <c r="AT21" s="4">
        <v>3</v>
      </c>
      <c r="AU21" s="4">
        <v>3</v>
      </c>
      <c r="AV21" s="4">
        <v>3</v>
      </c>
      <c r="AW21" s="4">
        <v>3</v>
      </c>
      <c r="AX21" s="4">
        <v>3</v>
      </c>
      <c r="AY21" s="4">
        <v>3</v>
      </c>
      <c r="AZ21" s="4">
        <v>1</v>
      </c>
      <c r="BA21" s="4">
        <v>2</v>
      </c>
      <c r="BB21" s="4" t="s">
        <v>368</v>
      </c>
      <c r="BC21" s="4"/>
      <c r="BD21" s="4"/>
      <c r="BE21" s="4" t="s">
        <v>368</v>
      </c>
      <c r="BF21" s="4" t="s">
        <v>369</v>
      </c>
      <c r="BG21" s="4" t="s">
        <v>368</v>
      </c>
      <c r="BH21" s="4" t="s">
        <v>369</v>
      </c>
      <c r="BI21" s="4" t="s">
        <v>369</v>
      </c>
      <c r="BJ21" s="4">
        <v>26116</v>
      </c>
      <c r="BK21" s="4" t="s">
        <v>377</v>
      </c>
      <c r="BL21" s="4" t="s">
        <v>359</v>
      </c>
      <c r="BM21" s="4"/>
      <c r="BN21" s="4"/>
      <c r="BO21" s="4"/>
      <c r="BP21" s="4"/>
      <c r="BQ21" s="4"/>
      <c r="BS21" s="4" t="s">
        <v>379</v>
      </c>
      <c r="BT21" s="4">
        <v>1</v>
      </c>
      <c r="BU21" s="4" t="s">
        <v>368</v>
      </c>
      <c r="BX21" s="4" t="s">
        <v>371</v>
      </c>
      <c r="BY21" s="4" t="s">
        <v>385</v>
      </c>
      <c r="BZ21" s="4" t="s">
        <v>360</v>
      </c>
      <c r="CA21" s="4" t="s">
        <v>457</v>
      </c>
      <c r="CC21" s="11"/>
      <c r="CD21" s="11">
        <v>92</v>
      </c>
      <c r="CE21" s="11">
        <v>201</v>
      </c>
      <c r="CF21" s="11"/>
      <c r="CG21" s="11" t="s">
        <v>17</v>
      </c>
      <c r="CH21" s="67" t="s">
        <v>146</v>
      </c>
      <c r="CI21" s="11"/>
      <c r="CJ21" s="11"/>
      <c r="CK21" s="4" t="s">
        <v>35</v>
      </c>
      <c r="CL21" s="6"/>
      <c r="CM21" s="6"/>
      <c r="CN21" s="7">
        <v>26033</v>
      </c>
      <c r="CO21" s="7" t="s">
        <v>147</v>
      </c>
      <c r="CP21" s="6">
        <v>1</v>
      </c>
      <c r="CR21" s="9" t="s">
        <v>148</v>
      </c>
      <c r="CS21" s="4"/>
    </row>
    <row r="22" spans="1:97" x14ac:dyDescent="0.35">
      <c r="A22" s="28">
        <v>41520</v>
      </c>
      <c r="B22" s="11">
        <v>2013</v>
      </c>
      <c r="C22" s="29">
        <v>26120</v>
      </c>
      <c r="D22" s="30">
        <v>0.82986111111111116</v>
      </c>
      <c r="E22" s="17" t="s">
        <v>359</v>
      </c>
      <c r="F22" s="4" t="s">
        <v>360</v>
      </c>
      <c r="G22" s="11">
        <v>54909040</v>
      </c>
      <c r="H22" s="17">
        <v>16</v>
      </c>
      <c r="I22" s="4" t="s">
        <v>456</v>
      </c>
      <c r="J22" s="41">
        <v>78.245699999999999</v>
      </c>
      <c r="K22" s="41">
        <v>21.468</v>
      </c>
      <c r="L22" s="4" t="s">
        <v>363</v>
      </c>
      <c r="M22" s="33">
        <v>14</v>
      </c>
      <c r="Y22" s="4"/>
      <c r="AA22" s="4" t="s">
        <v>364</v>
      </c>
      <c r="AB22" s="34">
        <v>11</v>
      </c>
      <c r="AD22" s="11"/>
      <c r="AE22" s="11"/>
      <c r="AF22" s="11"/>
      <c r="AG22" s="9"/>
      <c r="AH22" s="4"/>
      <c r="AI22" s="4"/>
      <c r="AJ22" s="40"/>
      <c r="AK22" s="4"/>
      <c r="AL22" s="4">
        <v>204</v>
      </c>
      <c r="AM22" s="35">
        <v>190</v>
      </c>
      <c r="AN22" s="4">
        <v>111</v>
      </c>
      <c r="AO22" s="4">
        <v>179</v>
      </c>
      <c r="AP22" s="4">
        <v>341</v>
      </c>
      <c r="AQ22" s="4">
        <v>193</v>
      </c>
      <c r="AR22" s="4">
        <v>3</v>
      </c>
      <c r="AS22" s="4" t="s">
        <v>367</v>
      </c>
      <c r="AT22" s="4">
        <v>1</v>
      </c>
      <c r="AU22" s="4">
        <v>1</v>
      </c>
      <c r="AV22" s="4">
        <v>1</v>
      </c>
      <c r="AW22" s="4">
        <v>1</v>
      </c>
      <c r="AX22" s="4">
        <v>2</v>
      </c>
      <c r="AY22" s="4">
        <v>2</v>
      </c>
      <c r="AZ22" s="4">
        <v>1</v>
      </c>
      <c r="BA22" s="4">
        <v>1</v>
      </c>
      <c r="BB22" s="4" t="s">
        <v>368</v>
      </c>
      <c r="BC22" s="4"/>
      <c r="BD22" s="4"/>
      <c r="BE22" s="4" t="s">
        <v>368</v>
      </c>
      <c r="BF22" s="4" t="s">
        <v>369</v>
      </c>
      <c r="BG22" s="4" t="s">
        <v>368</v>
      </c>
      <c r="BH22" s="4" t="s">
        <v>369</v>
      </c>
      <c r="BI22" s="4" t="s">
        <v>368</v>
      </c>
      <c r="BJ22" s="4">
        <v>26119</v>
      </c>
      <c r="BK22" s="4" t="s">
        <v>377</v>
      </c>
      <c r="BL22" s="4" t="s">
        <v>378</v>
      </c>
      <c r="BM22" s="4"/>
      <c r="BN22" s="4"/>
      <c r="BO22" s="4"/>
      <c r="BP22" s="4"/>
      <c r="BQ22" s="4"/>
      <c r="BS22" s="4" t="s">
        <v>379</v>
      </c>
      <c r="BT22" s="4">
        <v>1</v>
      </c>
      <c r="BU22" s="4" t="s">
        <v>369</v>
      </c>
      <c r="BX22" s="4" t="s">
        <v>371</v>
      </c>
      <c r="BY22" s="4" t="s">
        <v>372</v>
      </c>
      <c r="BZ22" s="4" t="s">
        <v>397</v>
      </c>
      <c r="CA22" s="4" t="s">
        <v>382</v>
      </c>
      <c r="CC22" s="11"/>
      <c r="CD22" s="11">
        <v>100.8</v>
      </c>
      <c r="CE22" s="11">
        <v>194</v>
      </c>
      <c r="CF22" s="11"/>
      <c r="CG22" s="11" t="s">
        <v>149</v>
      </c>
      <c r="CH22" s="67" t="s">
        <v>146</v>
      </c>
      <c r="CI22" s="11"/>
      <c r="CJ22" s="11"/>
      <c r="CK22" s="4" t="s">
        <v>35</v>
      </c>
      <c r="CL22" s="6"/>
      <c r="CM22" s="6"/>
      <c r="CN22" s="7">
        <v>26120</v>
      </c>
      <c r="CO22" s="7" t="s">
        <v>150</v>
      </c>
      <c r="CP22" s="6">
        <v>1</v>
      </c>
      <c r="CR22" s="9" t="s">
        <v>151</v>
      </c>
      <c r="CS22" s="4"/>
    </row>
    <row r="23" spans="1:97" x14ac:dyDescent="0.35">
      <c r="A23" s="28">
        <v>41384</v>
      </c>
      <c r="B23" s="11">
        <v>2013</v>
      </c>
      <c r="C23" s="29">
        <v>23689</v>
      </c>
      <c r="D23" s="30">
        <v>0.3888888888888889</v>
      </c>
      <c r="E23" s="11" t="s">
        <v>359</v>
      </c>
      <c r="F23" s="4" t="s">
        <v>360</v>
      </c>
      <c r="G23" s="11">
        <v>347305</v>
      </c>
      <c r="H23" s="11" t="s">
        <v>465</v>
      </c>
      <c r="I23" s="4" t="s">
        <v>412</v>
      </c>
      <c r="J23" s="31">
        <v>79.176000000000002</v>
      </c>
      <c r="K23" s="31">
        <v>16.044</v>
      </c>
      <c r="L23" s="32" t="s">
        <v>363</v>
      </c>
      <c r="M23" s="33">
        <v>16</v>
      </c>
      <c r="U23" s="11"/>
      <c r="V23" s="11"/>
      <c r="W23" s="11"/>
      <c r="X23" s="11"/>
      <c r="AA23" s="4" t="s">
        <v>364</v>
      </c>
      <c r="AB23" s="34">
        <v>11</v>
      </c>
      <c r="AD23" s="11"/>
      <c r="AE23" s="4"/>
      <c r="AF23" s="4"/>
      <c r="AG23" s="4"/>
      <c r="AH23" s="4"/>
      <c r="AI23" s="4"/>
      <c r="AJ23" s="28"/>
      <c r="AK23" s="4"/>
      <c r="AL23" s="4">
        <v>216</v>
      </c>
      <c r="AM23" s="35">
        <v>203</v>
      </c>
      <c r="AN23" s="4">
        <v>113</v>
      </c>
      <c r="AO23" s="4">
        <v>183</v>
      </c>
      <c r="AP23" s="4">
        <v>354</v>
      </c>
      <c r="AQ23" s="4">
        <v>203</v>
      </c>
      <c r="AR23" s="4">
        <v>3</v>
      </c>
      <c r="AS23" s="4" t="s">
        <v>376</v>
      </c>
      <c r="AT23" s="4">
        <v>1</v>
      </c>
      <c r="AU23" s="4">
        <v>2</v>
      </c>
      <c r="AV23" s="4">
        <v>1</v>
      </c>
      <c r="AW23" s="4">
        <v>2</v>
      </c>
      <c r="AX23" s="4">
        <v>2</v>
      </c>
      <c r="AY23" s="4">
        <v>2</v>
      </c>
      <c r="AZ23" s="4">
        <v>1</v>
      </c>
      <c r="BA23" s="4">
        <v>1</v>
      </c>
      <c r="BB23" s="4"/>
      <c r="BC23" s="4"/>
      <c r="BD23" s="4"/>
      <c r="BE23" s="4" t="s">
        <v>368</v>
      </c>
      <c r="BF23" s="4" t="s">
        <v>369</v>
      </c>
      <c r="BG23" s="4" t="s">
        <v>368</v>
      </c>
      <c r="BH23" s="4" t="s">
        <v>369</v>
      </c>
      <c r="BI23" s="4" t="s">
        <v>369</v>
      </c>
      <c r="BJ23" s="4">
        <v>23996</v>
      </c>
      <c r="BK23" s="4" t="s">
        <v>400</v>
      </c>
      <c r="BL23" s="4" t="s">
        <v>378</v>
      </c>
      <c r="BM23" s="4"/>
      <c r="BN23" s="4"/>
      <c r="BO23" s="4"/>
      <c r="BP23" s="4"/>
      <c r="BQ23" s="4"/>
      <c r="BS23" s="4" t="s">
        <v>370</v>
      </c>
      <c r="BU23" s="4" t="s">
        <v>369</v>
      </c>
      <c r="BV23" s="4" t="s">
        <v>368</v>
      </c>
      <c r="BX23" s="4" t="s">
        <v>371</v>
      </c>
      <c r="BY23" s="4" t="s">
        <v>372</v>
      </c>
      <c r="BZ23" s="4" t="s">
        <v>360</v>
      </c>
      <c r="CA23" s="4" t="s">
        <v>445</v>
      </c>
      <c r="CC23" s="11"/>
      <c r="CD23" s="11">
        <v>87.1</v>
      </c>
      <c r="CE23" s="11">
        <v>202</v>
      </c>
      <c r="CF23" s="11"/>
      <c r="CG23" s="11" t="s">
        <v>128</v>
      </c>
      <c r="CH23" s="67" t="s">
        <v>168</v>
      </c>
      <c r="CI23" s="11"/>
      <c r="CJ23" s="11"/>
      <c r="CK23" s="4" t="s">
        <v>35</v>
      </c>
      <c r="CN23" s="7">
        <v>23689</v>
      </c>
      <c r="CO23" s="7" t="s">
        <v>129</v>
      </c>
      <c r="CP23" s="6">
        <v>1</v>
      </c>
      <c r="CQ23" s="6"/>
      <c r="CR23" s="9" t="s">
        <v>169</v>
      </c>
      <c r="CS23" s="4"/>
    </row>
    <row r="24" spans="1:97" x14ac:dyDescent="0.35">
      <c r="A24" s="28">
        <v>41377</v>
      </c>
      <c r="B24" s="11">
        <v>2013</v>
      </c>
      <c r="C24" s="29">
        <v>23881</v>
      </c>
      <c r="D24" s="30">
        <v>0.60069444444444442</v>
      </c>
      <c r="E24" s="11" t="s">
        <v>359</v>
      </c>
      <c r="F24" s="4" t="s">
        <v>360</v>
      </c>
      <c r="G24" s="11">
        <v>27233380</v>
      </c>
      <c r="H24" s="11">
        <v>73</v>
      </c>
      <c r="I24" s="4" t="s">
        <v>466</v>
      </c>
      <c r="J24" s="31">
        <v>79.83</v>
      </c>
      <c r="K24" s="31">
        <v>11.824999999999999</v>
      </c>
      <c r="L24" s="32" t="s">
        <v>363</v>
      </c>
      <c r="M24" s="33">
        <v>11</v>
      </c>
      <c r="U24" s="11"/>
      <c r="V24" s="11"/>
      <c r="W24" s="11"/>
      <c r="X24" s="11"/>
      <c r="Y24" s="4"/>
      <c r="Z24" s="11"/>
      <c r="AA24" s="4" t="s">
        <v>364</v>
      </c>
      <c r="AB24" s="34">
        <v>10</v>
      </c>
      <c r="AD24" s="35">
        <f>C24</f>
        <v>23881</v>
      </c>
      <c r="AE24" s="4"/>
      <c r="AF24" s="11">
        <v>669536</v>
      </c>
      <c r="AG24" s="12" t="s">
        <v>393</v>
      </c>
      <c r="AH24" s="4"/>
      <c r="AI24" s="4" t="s">
        <v>394</v>
      </c>
      <c r="AJ24" s="40">
        <v>41377</v>
      </c>
      <c r="AK24" s="4"/>
      <c r="AL24" s="4">
        <v>209</v>
      </c>
      <c r="AM24" s="35">
        <v>200</v>
      </c>
      <c r="AN24" s="4">
        <v>103</v>
      </c>
      <c r="AO24" s="4">
        <v>152</v>
      </c>
      <c r="AP24" s="4">
        <v>332</v>
      </c>
      <c r="AQ24" s="4">
        <v>196</v>
      </c>
      <c r="AR24" s="4">
        <v>2</v>
      </c>
      <c r="AS24" s="4" t="s">
        <v>376</v>
      </c>
      <c r="AT24" s="4">
        <v>1</v>
      </c>
      <c r="AU24" s="4">
        <v>1</v>
      </c>
      <c r="AV24" s="4">
        <v>1</v>
      </c>
      <c r="AW24" s="4">
        <v>1</v>
      </c>
      <c r="AX24" s="4">
        <v>2</v>
      </c>
      <c r="AY24" s="4">
        <v>2</v>
      </c>
      <c r="AZ24" s="4">
        <v>1</v>
      </c>
      <c r="BA24" s="4">
        <v>1</v>
      </c>
      <c r="BB24" s="4"/>
      <c r="BC24" s="4"/>
      <c r="BD24" s="4"/>
      <c r="BE24" s="4" t="s">
        <v>368</v>
      </c>
      <c r="BF24" s="4" t="s">
        <v>369</v>
      </c>
      <c r="BG24" s="4" t="s">
        <v>368</v>
      </c>
      <c r="BH24" s="4" t="s">
        <v>369</v>
      </c>
      <c r="BI24" s="4" t="s">
        <v>369</v>
      </c>
      <c r="BJ24" s="4"/>
      <c r="BK24" s="4"/>
      <c r="BL24" s="4"/>
      <c r="BM24" s="4"/>
      <c r="BN24" s="4"/>
      <c r="BO24" s="4"/>
      <c r="BP24" s="4"/>
      <c r="BQ24" s="4"/>
      <c r="BS24" s="4" t="s">
        <v>370</v>
      </c>
      <c r="BU24" s="4" t="s">
        <v>369</v>
      </c>
      <c r="BV24" s="4" t="s">
        <v>368</v>
      </c>
      <c r="BX24" s="4" t="s">
        <v>407</v>
      </c>
      <c r="BY24" s="4" t="s">
        <v>372</v>
      </c>
      <c r="BZ24" s="4" t="s">
        <v>397</v>
      </c>
      <c r="CA24" s="4" t="s">
        <v>389</v>
      </c>
      <c r="CC24" s="11"/>
      <c r="CD24" s="11">
        <v>109.1</v>
      </c>
      <c r="CE24" s="11">
        <v>198</v>
      </c>
      <c r="CF24" s="11"/>
      <c r="CG24" s="11" t="s">
        <v>15</v>
      </c>
      <c r="CH24" s="67" t="s">
        <v>166</v>
      </c>
      <c r="CI24" s="11">
        <v>1190338</v>
      </c>
      <c r="CJ24" s="11"/>
      <c r="CK24" s="4" t="s">
        <v>35</v>
      </c>
      <c r="CN24" s="8">
        <v>23881</v>
      </c>
      <c r="CO24" s="8" t="s">
        <v>96</v>
      </c>
      <c r="CP24" s="6">
        <v>1</v>
      </c>
      <c r="CQ24" s="8"/>
      <c r="CR24" s="9" t="s">
        <v>170</v>
      </c>
      <c r="CS24" s="4"/>
    </row>
    <row r="25" spans="1:97" x14ac:dyDescent="0.35">
      <c r="A25" s="28">
        <v>41373</v>
      </c>
      <c r="B25" s="11">
        <v>2013</v>
      </c>
      <c r="C25" s="29">
        <v>26094</v>
      </c>
      <c r="D25" s="30">
        <v>0.65625</v>
      </c>
      <c r="E25" s="11" t="s">
        <v>378</v>
      </c>
      <c r="F25" s="4" t="s">
        <v>360</v>
      </c>
      <c r="G25" s="11">
        <v>15490944</v>
      </c>
      <c r="H25" s="11">
        <v>59</v>
      </c>
      <c r="I25" s="4" t="s">
        <v>467</v>
      </c>
      <c r="J25" s="31">
        <v>76.777000000000001</v>
      </c>
      <c r="K25" s="31">
        <v>17.376000000000001</v>
      </c>
      <c r="L25" s="32" t="s">
        <v>363</v>
      </c>
      <c r="M25" s="33">
        <v>6</v>
      </c>
      <c r="U25" s="11"/>
      <c r="V25" s="11"/>
      <c r="W25" s="11"/>
      <c r="X25" s="11"/>
      <c r="Y25" s="4"/>
      <c r="Z25" s="11"/>
      <c r="AA25" s="4" t="s">
        <v>364</v>
      </c>
      <c r="AB25" s="34">
        <v>7</v>
      </c>
      <c r="AD25" s="11"/>
      <c r="AE25" s="4"/>
      <c r="AF25" s="4"/>
      <c r="AG25" s="4"/>
      <c r="AH25" s="4"/>
      <c r="AI25" s="4"/>
      <c r="AJ25" s="28"/>
      <c r="AK25" s="4"/>
      <c r="AL25" s="4">
        <v>222</v>
      </c>
      <c r="AM25" s="35">
        <v>215</v>
      </c>
      <c r="AN25" s="4">
        <v>121</v>
      </c>
      <c r="AO25" s="4"/>
      <c r="AP25" s="4">
        <v>375</v>
      </c>
      <c r="AQ25" s="4">
        <v>215</v>
      </c>
      <c r="AR25" s="4">
        <v>3</v>
      </c>
      <c r="AS25" s="4" t="s">
        <v>468</v>
      </c>
      <c r="AT25" s="4">
        <v>1</v>
      </c>
      <c r="AU25" s="4">
        <v>1</v>
      </c>
      <c r="AV25" s="4">
        <v>1</v>
      </c>
      <c r="AW25" s="4">
        <v>1</v>
      </c>
      <c r="AX25" s="4">
        <v>2</v>
      </c>
      <c r="AY25" s="4">
        <v>2</v>
      </c>
      <c r="AZ25" s="4">
        <v>1</v>
      </c>
      <c r="BA25" s="4">
        <v>1</v>
      </c>
      <c r="BB25" s="4"/>
      <c r="BC25" s="4"/>
      <c r="BD25" s="4"/>
      <c r="BE25" s="4" t="s">
        <v>368</v>
      </c>
      <c r="BF25" s="4" t="s">
        <v>369</v>
      </c>
      <c r="BG25" s="4" t="s">
        <v>368</v>
      </c>
      <c r="BH25" s="4" t="s">
        <v>369</v>
      </c>
      <c r="BI25" s="4" t="s">
        <v>369</v>
      </c>
      <c r="BJ25" s="4"/>
      <c r="BK25" s="4"/>
      <c r="BL25" s="4"/>
      <c r="BM25" s="4"/>
      <c r="BN25" s="4"/>
      <c r="BO25" s="4"/>
      <c r="BP25" s="4"/>
      <c r="BQ25" s="4"/>
      <c r="BZ25" s="4" t="s">
        <v>360</v>
      </c>
      <c r="CC25" s="11"/>
      <c r="CD25" s="11">
        <v>84.3</v>
      </c>
      <c r="CE25" s="11">
        <v>206</v>
      </c>
      <c r="CF25" s="11"/>
      <c r="CG25" s="11"/>
      <c r="CH25" s="67" t="s">
        <v>166</v>
      </c>
      <c r="CI25" s="11"/>
      <c r="CJ25" s="11"/>
      <c r="CK25" s="11"/>
      <c r="CL25" s="6"/>
      <c r="CM25" s="6"/>
      <c r="CN25" s="7">
        <v>26094</v>
      </c>
      <c r="CO25" s="7" t="s">
        <v>171</v>
      </c>
      <c r="CP25" s="6">
        <v>1</v>
      </c>
      <c r="CR25" s="9" t="s">
        <v>172</v>
      </c>
      <c r="CS25" s="4"/>
    </row>
    <row r="26" spans="1:97" x14ac:dyDescent="0.35">
      <c r="A26" s="28">
        <v>41518</v>
      </c>
      <c r="B26" s="11">
        <v>2013</v>
      </c>
      <c r="C26" s="29">
        <v>23343</v>
      </c>
      <c r="D26" s="30">
        <v>0.66666666666666663</v>
      </c>
      <c r="E26" s="17" t="s">
        <v>359</v>
      </c>
      <c r="F26" s="4" t="s">
        <v>360</v>
      </c>
      <c r="G26" s="11">
        <v>272233204</v>
      </c>
      <c r="H26" s="17">
        <v>6</v>
      </c>
      <c r="I26" s="4" t="s">
        <v>495</v>
      </c>
      <c r="J26" s="41">
        <v>77.582099999999997</v>
      </c>
      <c r="K26" s="41">
        <v>17.677099999999999</v>
      </c>
      <c r="L26" s="4" t="s">
        <v>363</v>
      </c>
      <c r="M26" s="33">
        <v>19</v>
      </c>
      <c r="AA26" s="4" t="s">
        <v>364</v>
      </c>
      <c r="AB26" s="34">
        <v>16</v>
      </c>
      <c r="AD26" s="11"/>
      <c r="AE26" s="11"/>
      <c r="AF26" s="11"/>
      <c r="AG26" s="9"/>
      <c r="AH26" s="4"/>
      <c r="AI26" s="4"/>
      <c r="AJ26" s="40"/>
      <c r="AK26" s="4"/>
      <c r="AL26" s="4">
        <v>205</v>
      </c>
      <c r="AM26" s="35">
        <v>195</v>
      </c>
      <c r="AN26" s="4">
        <v>107</v>
      </c>
      <c r="AO26" s="4">
        <v>191</v>
      </c>
      <c r="AP26" s="4">
        <v>345</v>
      </c>
      <c r="AQ26" s="4">
        <v>197</v>
      </c>
      <c r="AR26" s="4">
        <v>3</v>
      </c>
      <c r="AS26" s="4" t="s">
        <v>367</v>
      </c>
      <c r="AT26" s="4">
        <v>1</v>
      </c>
      <c r="AU26" s="4">
        <v>3</v>
      </c>
      <c r="AV26" s="4">
        <v>1</v>
      </c>
      <c r="AW26" s="4">
        <v>1</v>
      </c>
      <c r="AX26" s="4">
        <v>3</v>
      </c>
      <c r="AY26" s="4">
        <v>3</v>
      </c>
      <c r="AZ26" s="4">
        <v>1</v>
      </c>
      <c r="BA26" s="4">
        <v>2</v>
      </c>
      <c r="BB26" s="4" t="s">
        <v>368</v>
      </c>
      <c r="BC26" s="4"/>
      <c r="BD26" s="4"/>
      <c r="BE26" s="4" t="s">
        <v>368</v>
      </c>
      <c r="BF26" s="4" t="s">
        <v>369</v>
      </c>
      <c r="BG26" s="4" t="s">
        <v>368</v>
      </c>
      <c r="BH26" s="4" t="s">
        <v>369</v>
      </c>
      <c r="BI26" s="4" t="s">
        <v>369</v>
      </c>
      <c r="BJ26" s="4">
        <v>26178</v>
      </c>
      <c r="BK26" s="4" t="s">
        <v>377</v>
      </c>
      <c r="BL26" s="4" t="s">
        <v>359</v>
      </c>
      <c r="BM26" s="4"/>
      <c r="BN26" s="4"/>
      <c r="BO26" s="4"/>
      <c r="BP26" s="4"/>
      <c r="BQ26" s="4"/>
      <c r="BS26" s="4" t="s">
        <v>379</v>
      </c>
      <c r="BT26" s="4">
        <v>1</v>
      </c>
      <c r="BU26" s="4" t="s">
        <v>368</v>
      </c>
      <c r="BX26" s="4" t="s">
        <v>371</v>
      </c>
      <c r="BY26" s="4" t="s">
        <v>372</v>
      </c>
      <c r="BZ26" s="4" t="s">
        <v>360</v>
      </c>
      <c r="CA26" s="4" t="s">
        <v>389</v>
      </c>
      <c r="CC26" s="11"/>
      <c r="CD26" s="11">
        <v>101.9</v>
      </c>
      <c r="CE26" s="11">
        <v>191</v>
      </c>
      <c r="CF26" s="11"/>
      <c r="CG26" s="11" t="s">
        <v>237</v>
      </c>
      <c r="CH26" s="67" t="s">
        <v>202</v>
      </c>
      <c r="CI26" s="11"/>
      <c r="CJ26" s="11"/>
      <c r="CK26" s="4" t="s">
        <v>35</v>
      </c>
      <c r="CN26" s="7">
        <v>23343</v>
      </c>
      <c r="CO26" s="7" t="s">
        <v>238</v>
      </c>
      <c r="CP26" s="6">
        <v>1</v>
      </c>
      <c r="CQ26" s="4"/>
      <c r="CR26" s="9"/>
      <c r="CS26" s="4"/>
    </row>
    <row r="27" spans="1:97" x14ac:dyDescent="0.35">
      <c r="A27" s="28">
        <v>41517</v>
      </c>
      <c r="B27" s="11">
        <v>2013</v>
      </c>
      <c r="C27" s="11">
        <v>23906</v>
      </c>
      <c r="D27" s="30">
        <v>0.53819444444444442</v>
      </c>
      <c r="E27" s="17" t="s">
        <v>359</v>
      </c>
      <c r="F27" s="4" t="s">
        <v>360</v>
      </c>
      <c r="G27" s="4">
        <v>27233408</v>
      </c>
      <c r="H27" s="17">
        <v>2</v>
      </c>
      <c r="I27" s="4" t="s">
        <v>464</v>
      </c>
      <c r="J27" s="41">
        <v>79.856200000000001</v>
      </c>
      <c r="K27" s="41">
        <v>13.598599999999999</v>
      </c>
      <c r="L27" s="4" t="s">
        <v>363</v>
      </c>
      <c r="M27" s="33">
        <v>12</v>
      </c>
      <c r="AA27" s="4" t="s">
        <v>364</v>
      </c>
      <c r="AB27" s="34">
        <v>10</v>
      </c>
      <c r="AD27" s="11">
        <v>23906</v>
      </c>
      <c r="AE27" s="4"/>
      <c r="AF27" s="11">
        <v>670059</v>
      </c>
      <c r="AG27" s="12" t="s">
        <v>393</v>
      </c>
      <c r="AH27" s="4"/>
      <c r="AI27" s="4" t="s">
        <v>394</v>
      </c>
      <c r="AJ27" s="40">
        <v>41517</v>
      </c>
      <c r="AK27" s="4"/>
      <c r="AL27" s="4">
        <v>200</v>
      </c>
      <c r="AM27" s="35">
        <v>188</v>
      </c>
      <c r="AN27" s="4">
        <v>107</v>
      </c>
      <c r="AO27" s="4">
        <v>138</v>
      </c>
      <c r="AP27" s="4">
        <v>342</v>
      </c>
      <c r="AQ27" s="4">
        <v>187</v>
      </c>
      <c r="AR27" s="4">
        <v>2</v>
      </c>
      <c r="AS27" s="4" t="s">
        <v>367</v>
      </c>
      <c r="AT27" s="4">
        <v>1</v>
      </c>
      <c r="AU27" s="4">
        <v>1</v>
      </c>
      <c r="AV27" s="4">
        <v>1</v>
      </c>
      <c r="AW27" s="4">
        <v>1</v>
      </c>
      <c r="AX27" s="4">
        <v>1</v>
      </c>
      <c r="AY27" s="4">
        <v>1</v>
      </c>
      <c r="AZ27" s="4">
        <v>1</v>
      </c>
      <c r="BA27" s="4">
        <v>1</v>
      </c>
      <c r="BB27" s="4" t="s">
        <v>368</v>
      </c>
      <c r="BC27" s="4"/>
      <c r="BD27" s="4"/>
      <c r="BE27" s="4" t="s">
        <v>368</v>
      </c>
      <c r="BF27" s="4" t="s">
        <v>369</v>
      </c>
      <c r="BG27" s="4" t="s">
        <v>368</v>
      </c>
      <c r="BH27" s="4" t="s">
        <v>369</v>
      </c>
      <c r="BI27" s="4" t="s">
        <v>368</v>
      </c>
      <c r="BJ27" s="4"/>
      <c r="BK27" s="4"/>
      <c r="BL27" s="4"/>
      <c r="BM27" s="4"/>
      <c r="BN27" s="4"/>
      <c r="BO27" s="4"/>
      <c r="BP27" s="4"/>
      <c r="BQ27" s="4"/>
      <c r="BU27" s="4" t="s">
        <v>369</v>
      </c>
      <c r="BX27" s="4" t="s">
        <v>371</v>
      </c>
      <c r="BY27" s="4" t="s">
        <v>385</v>
      </c>
      <c r="BZ27" s="4" t="s">
        <v>397</v>
      </c>
      <c r="CA27" s="4" t="s">
        <v>373</v>
      </c>
      <c r="CC27" s="11"/>
      <c r="CD27" s="11">
        <v>101.3</v>
      </c>
      <c r="CE27" s="11">
        <v>188</v>
      </c>
      <c r="CF27" s="11"/>
      <c r="CG27" s="11" t="s">
        <v>239</v>
      </c>
      <c r="CH27" s="67" t="s">
        <v>202</v>
      </c>
      <c r="CI27" s="11">
        <v>1190438</v>
      </c>
      <c r="CJ27" s="11"/>
      <c r="CK27" s="4" t="s">
        <v>35</v>
      </c>
      <c r="CL27" s="6"/>
      <c r="CM27" s="6"/>
      <c r="CN27" s="7">
        <v>23906</v>
      </c>
      <c r="CO27" s="7" t="s">
        <v>240</v>
      </c>
      <c r="CP27" s="6">
        <v>1</v>
      </c>
      <c r="CQ27" s="8"/>
      <c r="CR27" s="9"/>
      <c r="CS27" s="4"/>
    </row>
    <row r="28" spans="1:97" x14ac:dyDescent="0.35">
      <c r="A28" s="28">
        <v>41524</v>
      </c>
      <c r="B28" s="11">
        <v>2013</v>
      </c>
      <c r="C28" s="29">
        <v>26129</v>
      </c>
      <c r="D28" s="30">
        <v>0.66666666666666663</v>
      </c>
      <c r="E28" s="17" t="s">
        <v>359</v>
      </c>
      <c r="F28" s="4" t="s">
        <v>360</v>
      </c>
      <c r="G28" s="11">
        <v>54909065</v>
      </c>
      <c r="H28" s="17">
        <v>35</v>
      </c>
      <c r="I28" s="4" t="s">
        <v>496</v>
      </c>
      <c r="J28" s="41">
        <v>78.1648</v>
      </c>
      <c r="K28" s="41">
        <v>22.1693</v>
      </c>
      <c r="L28" s="4" t="s">
        <v>363</v>
      </c>
      <c r="M28" s="33">
        <v>16</v>
      </c>
      <c r="Y28" s="4"/>
      <c r="AA28" s="4" t="s">
        <v>364</v>
      </c>
      <c r="AB28" s="60">
        <v>14</v>
      </c>
      <c r="AD28" s="11"/>
      <c r="AE28" s="11"/>
      <c r="AF28" s="11"/>
      <c r="AG28" s="9"/>
      <c r="AH28" s="4"/>
      <c r="AI28" s="4"/>
      <c r="AJ28" s="40"/>
      <c r="AK28" s="4"/>
      <c r="AL28" s="4">
        <v>202</v>
      </c>
      <c r="AM28" s="35">
        <v>191</v>
      </c>
      <c r="AN28" s="4">
        <v>118</v>
      </c>
      <c r="AO28" s="4">
        <v>176</v>
      </c>
      <c r="AP28" s="4">
        <v>347</v>
      </c>
      <c r="AQ28" s="4">
        <v>192</v>
      </c>
      <c r="AR28" s="4">
        <v>3</v>
      </c>
      <c r="AS28" s="4" t="s">
        <v>367</v>
      </c>
      <c r="AT28" s="4">
        <v>1</v>
      </c>
      <c r="AU28" s="4">
        <v>1</v>
      </c>
      <c r="AV28" s="4">
        <v>1</v>
      </c>
      <c r="AW28" s="4">
        <v>1</v>
      </c>
      <c r="AX28" s="4">
        <v>1</v>
      </c>
      <c r="AY28" s="4">
        <v>1</v>
      </c>
      <c r="AZ28" s="4">
        <v>1</v>
      </c>
      <c r="BA28" s="4">
        <v>1</v>
      </c>
      <c r="BB28" s="4" t="s">
        <v>368</v>
      </c>
      <c r="BC28" s="4"/>
      <c r="BD28" s="4"/>
      <c r="BE28" s="4" t="s">
        <v>368</v>
      </c>
      <c r="BF28" s="4" t="s">
        <v>369</v>
      </c>
      <c r="BG28" s="4" t="s">
        <v>368</v>
      </c>
      <c r="BH28" s="4" t="s">
        <v>369</v>
      </c>
      <c r="BI28" s="4" t="s">
        <v>368</v>
      </c>
      <c r="BJ28" s="4"/>
      <c r="BK28" s="4"/>
      <c r="BL28" s="4"/>
      <c r="BM28" s="4"/>
      <c r="BN28" s="4"/>
      <c r="BO28" s="4"/>
      <c r="BP28" s="4"/>
      <c r="BQ28" s="4"/>
      <c r="BS28" s="4" t="s">
        <v>370</v>
      </c>
      <c r="BU28" s="4" t="s">
        <v>369</v>
      </c>
      <c r="BV28" s="4" t="s">
        <v>368</v>
      </c>
      <c r="BX28" s="4" t="s">
        <v>371</v>
      </c>
      <c r="BY28" s="4" t="s">
        <v>372</v>
      </c>
      <c r="BZ28" s="4" t="s">
        <v>397</v>
      </c>
      <c r="CA28" s="4" t="s">
        <v>374</v>
      </c>
      <c r="CC28" s="11"/>
      <c r="CD28" s="11">
        <v>114</v>
      </c>
      <c r="CE28" s="11">
        <v>190</v>
      </c>
      <c r="CF28" s="11"/>
      <c r="CG28" s="11" t="s">
        <v>241</v>
      </c>
      <c r="CH28" s="67" t="s">
        <v>242</v>
      </c>
      <c r="CI28" s="11"/>
      <c r="CJ28" s="11"/>
      <c r="CK28" s="4" t="s">
        <v>35</v>
      </c>
      <c r="CL28" s="6"/>
      <c r="CM28" s="6"/>
      <c r="CN28" s="7">
        <v>26129</v>
      </c>
      <c r="CO28" s="7" t="s">
        <v>243</v>
      </c>
      <c r="CP28" s="6">
        <v>1</v>
      </c>
      <c r="CR28" s="9" t="s">
        <v>244</v>
      </c>
      <c r="CS28" s="4"/>
    </row>
    <row r="29" spans="1:97" x14ac:dyDescent="0.35">
      <c r="A29" s="28">
        <v>41753</v>
      </c>
      <c r="B29" s="29">
        <v>2014</v>
      </c>
      <c r="C29" s="17">
        <v>26179</v>
      </c>
      <c r="D29" s="44">
        <v>0.59375</v>
      </c>
      <c r="E29" s="17" t="s">
        <v>359</v>
      </c>
      <c r="F29" s="4" t="s">
        <v>360</v>
      </c>
      <c r="G29" s="4">
        <v>154909095</v>
      </c>
      <c r="H29" s="17">
        <v>63</v>
      </c>
      <c r="I29" s="4" t="s">
        <v>415</v>
      </c>
      <c r="J29" s="41">
        <v>78.402000000000001</v>
      </c>
      <c r="K29" s="41">
        <v>22.22</v>
      </c>
      <c r="L29" s="4" t="s">
        <v>363</v>
      </c>
      <c r="M29" s="33">
        <v>11</v>
      </c>
      <c r="AA29" s="4" t="s">
        <v>364</v>
      </c>
      <c r="AB29" s="34">
        <v>11</v>
      </c>
      <c r="AD29" s="11">
        <v>26179</v>
      </c>
      <c r="AE29" s="11"/>
      <c r="AF29" s="10">
        <v>676479</v>
      </c>
      <c r="AG29" s="12" t="s">
        <v>393</v>
      </c>
      <c r="AH29" s="4"/>
      <c r="AI29" s="4" t="s">
        <v>394</v>
      </c>
      <c r="AJ29" s="40">
        <v>41753</v>
      </c>
      <c r="AK29" s="4"/>
      <c r="AL29" s="4">
        <v>200</v>
      </c>
      <c r="AM29" s="35">
        <v>194</v>
      </c>
      <c r="AN29" s="4">
        <v>99</v>
      </c>
      <c r="AO29" s="4">
        <v>123</v>
      </c>
      <c r="AP29" s="4">
        <v>340</v>
      </c>
      <c r="AQ29" s="4">
        <v>200</v>
      </c>
      <c r="AR29" s="4">
        <v>2</v>
      </c>
      <c r="AS29" s="4" t="s">
        <v>376</v>
      </c>
      <c r="AT29" s="4">
        <v>1</v>
      </c>
      <c r="AU29" s="4">
        <v>1</v>
      </c>
      <c r="AV29" s="4">
        <v>1</v>
      </c>
      <c r="AW29" s="4">
        <v>1</v>
      </c>
      <c r="AX29" s="4">
        <v>1</v>
      </c>
      <c r="AY29" s="4">
        <v>1</v>
      </c>
      <c r="AZ29" s="4">
        <v>1</v>
      </c>
      <c r="BA29" s="4">
        <v>1</v>
      </c>
      <c r="BB29" s="4" t="s">
        <v>368</v>
      </c>
      <c r="BC29" s="4"/>
      <c r="BD29" s="4" t="s">
        <v>368</v>
      </c>
      <c r="BE29" s="4" t="s">
        <v>368</v>
      </c>
      <c r="BF29" s="4" t="s">
        <v>369</v>
      </c>
      <c r="BG29" s="4" t="s">
        <v>368</v>
      </c>
      <c r="BH29" s="4" t="s">
        <v>369</v>
      </c>
      <c r="BI29" s="4" t="s">
        <v>369</v>
      </c>
      <c r="BJ29" s="4">
        <v>26223</v>
      </c>
      <c r="BK29" s="4" t="s">
        <v>400</v>
      </c>
      <c r="BL29" s="4" t="s">
        <v>378</v>
      </c>
      <c r="BM29" s="4"/>
      <c r="BN29" s="4"/>
      <c r="BO29" s="4"/>
      <c r="BP29" s="4"/>
      <c r="BQ29" s="4"/>
      <c r="BS29" s="4" t="s">
        <v>370</v>
      </c>
      <c r="BU29" s="4" t="s">
        <v>368</v>
      </c>
      <c r="BX29" s="4" t="s">
        <v>407</v>
      </c>
      <c r="BY29" s="4" t="s">
        <v>372</v>
      </c>
      <c r="BZ29" s="4" t="s">
        <v>360</v>
      </c>
      <c r="CA29" s="4" t="s">
        <v>408</v>
      </c>
      <c r="CC29" s="11"/>
      <c r="CD29" s="11">
        <v>89.8</v>
      </c>
      <c r="CE29" s="11">
        <v>188</v>
      </c>
      <c r="CF29" s="11"/>
      <c r="CG29" s="10" t="s">
        <v>76</v>
      </c>
      <c r="CH29" s="57" t="s">
        <v>11</v>
      </c>
      <c r="CI29" s="11">
        <v>1390125</v>
      </c>
      <c r="CJ29" s="11"/>
      <c r="CK29" s="11"/>
      <c r="CL29" s="6"/>
      <c r="CM29" s="6"/>
      <c r="CN29" s="7">
        <v>26179</v>
      </c>
      <c r="CO29" s="7" t="s">
        <v>77</v>
      </c>
      <c r="CP29" s="6">
        <v>1</v>
      </c>
      <c r="CR29" s="9" t="s">
        <v>78</v>
      </c>
      <c r="CS29" s="4"/>
    </row>
    <row r="30" spans="1:97" x14ac:dyDescent="0.35">
      <c r="A30" s="28">
        <v>41752</v>
      </c>
      <c r="B30" s="29">
        <v>2014</v>
      </c>
      <c r="C30" s="17">
        <v>23881</v>
      </c>
      <c r="D30" s="44">
        <v>0.79166666666666663</v>
      </c>
      <c r="E30" s="17" t="s">
        <v>359</v>
      </c>
      <c r="F30" s="4" t="s">
        <v>360</v>
      </c>
      <c r="G30" s="4">
        <v>27233380</v>
      </c>
      <c r="H30" s="17">
        <v>61</v>
      </c>
      <c r="I30" s="4" t="s">
        <v>425</v>
      </c>
      <c r="J30" s="41">
        <v>79.831999999999994</v>
      </c>
      <c r="K30" s="41">
        <v>12.282</v>
      </c>
      <c r="L30" s="4" t="s">
        <v>363</v>
      </c>
      <c r="M30" s="33">
        <v>13</v>
      </c>
      <c r="AA30" s="4" t="s">
        <v>364</v>
      </c>
      <c r="AB30" s="34">
        <v>11</v>
      </c>
      <c r="AD30" s="11">
        <v>23881</v>
      </c>
      <c r="AE30" s="11"/>
      <c r="AF30" s="10">
        <v>676475</v>
      </c>
      <c r="AG30" s="12" t="s">
        <v>393</v>
      </c>
      <c r="AH30" s="4"/>
      <c r="AI30" s="4" t="s">
        <v>394</v>
      </c>
      <c r="AJ30" s="40">
        <v>41752</v>
      </c>
      <c r="AK30" s="4"/>
      <c r="AL30" s="4">
        <v>212</v>
      </c>
      <c r="AM30" s="35">
        <v>200</v>
      </c>
      <c r="AN30" s="4">
        <v>108</v>
      </c>
      <c r="AO30" s="4">
        <v>143</v>
      </c>
      <c r="AP30" s="4">
        <v>338</v>
      </c>
      <c r="AQ30" s="4">
        <v>196</v>
      </c>
      <c r="AR30" s="4">
        <v>2</v>
      </c>
      <c r="AS30" s="4" t="s">
        <v>376</v>
      </c>
      <c r="AT30" s="4">
        <v>1</v>
      </c>
      <c r="AU30" s="4">
        <v>1</v>
      </c>
      <c r="AV30" s="4">
        <v>1</v>
      </c>
      <c r="AW30" s="4">
        <v>1</v>
      </c>
      <c r="AX30" s="4">
        <v>2</v>
      </c>
      <c r="AY30" s="4">
        <v>2</v>
      </c>
      <c r="AZ30" s="4">
        <v>1</v>
      </c>
      <c r="BA30" s="4">
        <v>1</v>
      </c>
      <c r="BB30" s="4" t="s">
        <v>368</v>
      </c>
      <c r="BC30" s="4"/>
      <c r="BD30" s="4" t="s">
        <v>368</v>
      </c>
      <c r="BE30" s="4" t="s">
        <v>368</v>
      </c>
      <c r="BF30" s="4" t="s">
        <v>369</v>
      </c>
      <c r="BG30" s="4" t="s">
        <v>368</v>
      </c>
      <c r="BH30" s="4" t="s">
        <v>369</v>
      </c>
      <c r="BI30" s="4" t="s">
        <v>370</v>
      </c>
      <c r="BJ30" s="4">
        <v>26222</v>
      </c>
      <c r="BK30" s="4" t="s">
        <v>395</v>
      </c>
      <c r="BL30" s="4" t="s">
        <v>378</v>
      </c>
      <c r="BM30" s="4"/>
      <c r="BN30" s="4"/>
      <c r="BO30" s="4"/>
      <c r="BP30" s="4"/>
      <c r="BQ30" s="4"/>
      <c r="BS30" s="4" t="s">
        <v>396</v>
      </c>
      <c r="BT30" s="4">
        <v>1</v>
      </c>
      <c r="BU30" s="4" t="s">
        <v>368</v>
      </c>
      <c r="BX30" s="4" t="s">
        <v>371</v>
      </c>
      <c r="BY30" s="4" t="s">
        <v>372</v>
      </c>
      <c r="CA30" s="4" t="s">
        <v>374</v>
      </c>
      <c r="CC30" s="11"/>
      <c r="CD30" s="11">
        <v>115.7</v>
      </c>
      <c r="CE30" s="11">
        <v>201</v>
      </c>
      <c r="CF30" s="11"/>
      <c r="CG30" s="10" t="s">
        <v>95</v>
      </c>
      <c r="CH30" s="57" t="s">
        <v>15</v>
      </c>
      <c r="CI30" s="11">
        <v>1390122</v>
      </c>
      <c r="CJ30" s="11"/>
      <c r="CK30" s="11"/>
      <c r="CN30" s="8">
        <v>23881</v>
      </c>
      <c r="CO30" s="8" t="s">
        <v>96</v>
      </c>
      <c r="CP30" s="6">
        <v>1</v>
      </c>
      <c r="CQ30" s="8"/>
      <c r="CR30" s="9" t="s">
        <v>97</v>
      </c>
      <c r="CS30" s="4"/>
    </row>
    <row r="31" spans="1:97" x14ac:dyDescent="0.35">
      <c r="A31" s="28">
        <v>41736</v>
      </c>
      <c r="B31" s="29">
        <v>2014</v>
      </c>
      <c r="C31" s="17">
        <v>23909</v>
      </c>
      <c r="D31" s="44">
        <v>0.59722222222222221</v>
      </c>
      <c r="E31" s="17" t="s">
        <v>359</v>
      </c>
      <c r="F31" s="4" t="s">
        <v>360</v>
      </c>
      <c r="G31" s="4">
        <v>27233433</v>
      </c>
      <c r="H31" s="17">
        <v>31</v>
      </c>
      <c r="I31" s="4" t="s">
        <v>362</v>
      </c>
      <c r="J31" s="41">
        <v>79.295000000000002</v>
      </c>
      <c r="K31" s="41">
        <v>13.936999999999999</v>
      </c>
      <c r="L31" s="4" t="s">
        <v>363</v>
      </c>
      <c r="M31" s="33">
        <v>22</v>
      </c>
      <c r="AA31" s="4" t="s">
        <v>364</v>
      </c>
      <c r="AB31" s="34">
        <v>18</v>
      </c>
      <c r="AD31" s="11"/>
      <c r="AE31" s="11"/>
      <c r="AF31" s="10"/>
      <c r="AG31" s="9"/>
      <c r="AH31" s="4"/>
      <c r="AI31" s="4"/>
      <c r="AJ31" s="40"/>
      <c r="AK31" s="4"/>
      <c r="AL31" s="4">
        <v>213</v>
      </c>
      <c r="AM31" s="35">
        <v>198</v>
      </c>
      <c r="AN31" s="4">
        <v>122</v>
      </c>
      <c r="AO31" s="4">
        <v>214</v>
      </c>
      <c r="AP31" s="4">
        <v>356</v>
      </c>
      <c r="AQ31" s="4">
        <v>206</v>
      </c>
      <c r="AR31" s="4">
        <v>3</v>
      </c>
      <c r="AS31" s="4" t="s">
        <v>376</v>
      </c>
      <c r="AT31" s="4">
        <v>1</v>
      </c>
      <c r="AU31" s="4">
        <v>1</v>
      </c>
      <c r="AV31" s="4">
        <v>2</v>
      </c>
      <c r="AW31" s="4">
        <v>1</v>
      </c>
      <c r="AX31" s="4">
        <v>2</v>
      </c>
      <c r="AY31" s="4">
        <v>2</v>
      </c>
      <c r="AZ31" s="4">
        <v>1</v>
      </c>
      <c r="BA31" s="4">
        <v>1</v>
      </c>
      <c r="BB31" s="4" t="s">
        <v>368</v>
      </c>
      <c r="BC31" s="4"/>
      <c r="BD31" s="4" t="s">
        <v>368</v>
      </c>
      <c r="BE31" s="4" t="s">
        <v>368</v>
      </c>
      <c r="BF31" s="4" t="s">
        <v>369</v>
      </c>
      <c r="BG31" s="4" t="s">
        <v>368</v>
      </c>
      <c r="BH31" s="4" t="s">
        <v>369</v>
      </c>
      <c r="BI31" s="4" t="s">
        <v>369</v>
      </c>
      <c r="BJ31" s="4"/>
      <c r="BK31" s="4"/>
      <c r="BL31" s="4"/>
      <c r="BM31" s="4"/>
      <c r="BN31" s="4"/>
      <c r="BO31" s="4"/>
      <c r="BP31" s="4"/>
      <c r="BQ31" s="4"/>
      <c r="BS31" s="4" t="s">
        <v>370</v>
      </c>
      <c r="BU31" s="4" t="s">
        <v>369</v>
      </c>
      <c r="BV31" s="4" t="s">
        <v>368</v>
      </c>
      <c r="BX31" s="4" t="s">
        <v>407</v>
      </c>
      <c r="BY31" s="4" t="s">
        <v>372</v>
      </c>
      <c r="BZ31" s="4" t="s">
        <v>397</v>
      </c>
      <c r="CA31" s="4" t="s">
        <v>423</v>
      </c>
      <c r="CC31" s="11"/>
      <c r="CD31" s="11">
        <v>80.2</v>
      </c>
      <c r="CE31" s="11">
        <v>196</v>
      </c>
      <c r="CF31" s="11"/>
      <c r="CG31" s="10" t="s">
        <v>104</v>
      </c>
      <c r="CH31" s="57" t="s">
        <v>73</v>
      </c>
      <c r="CI31" s="11"/>
      <c r="CJ31" s="11"/>
      <c r="CK31" s="11"/>
      <c r="CL31" s="6"/>
      <c r="CN31" s="7">
        <v>23909</v>
      </c>
      <c r="CO31" s="7" t="s">
        <v>74</v>
      </c>
      <c r="CP31" s="6">
        <v>1</v>
      </c>
      <c r="CQ31" s="8"/>
      <c r="CR31" s="9" t="s">
        <v>105</v>
      </c>
      <c r="CS31" s="4"/>
    </row>
    <row r="32" spans="1:97" x14ac:dyDescent="0.35">
      <c r="A32" s="28">
        <v>41743</v>
      </c>
      <c r="B32" s="29">
        <v>2014</v>
      </c>
      <c r="C32" s="17">
        <v>26107</v>
      </c>
      <c r="D32" s="44">
        <v>0.47916666666666669</v>
      </c>
      <c r="E32" s="17" t="s">
        <v>359</v>
      </c>
      <c r="F32" s="4" t="s">
        <v>360</v>
      </c>
      <c r="G32" s="4">
        <v>154909063</v>
      </c>
      <c r="H32" s="17">
        <v>43</v>
      </c>
      <c r="I32" s="4" t="s">
        <v>432</v>
      </c>
      <c r="J32" s="41">
        <v>79.438999999999993</v>
      </c>
      <c r="K32" s="41">
        <v>17.818999999999999</v>
      </c>
      <c r="L32" s="4" t="s">
        <v>363</v>
      </c>
      <c r="M32" s="33">
        <v>6</v>
      </c>
      <c r="U32" s="17">
        <v>26107</v>
      </c>
      <c r="V32" s="4">
        <v>2014</v>
      </c>
      <c r="W32" s="4">
        <v>10</v>
      </c>
      <c r="X32" s="4" t="s">
        <v>433</v>
      </c>
      <c r="Y32" s="11">
        <v>3</v>
      </c>
      <c r="AA32" s="55" t="s">
        <v>387</v>
      </c>
      <c r="AB32" s="56">
        <v>4</v>
      </c>
      <c r="AD32" s="11"/>
      <c r="AE32" s="11"/>
      <c r="AF32" s="10"/>
      <c r="AG32" s="9"/>
      <c r="AH32" s="4"/>
      <c r="AI32" s="4"/>
      <c r="AJ32" s="40"/>
      <c r="AK32" s="4"/>
      <c r="AL32" s="4">
        <v>205</v>
      </c>
      <c r="AM32" s="35">
        <v>195</v>
      </c>
      <c r="AN32" s="4">
        <v>108</v>
      </c>
      <c r="AO32" s="4">
        <v>153</v>
      </c>
      <c r="AP32" s="4">
        <v>343</v>
      </c>
      <c r="AQ32" s="4">
        <v>184</v>
      </c>
      <c r="AR32" s="4">
        <v>3</v>
      </c>
      <c r="AS32" s="4" t="s">
        <v>376</v>
      </c>
      <c r="AT32" s="4">
        <v>1</v>
      </c>
      <c r="AU32" s="4">
        <v>1</v>
      </c>
      <c r="AV32" s="4">
        <v>1</v>
      </c>
      <c r="AW32" s="4">
        <v>1</v>
      </c>
      <c r="AX32" s="4">
        <v>1</v>
      </c>
      <c r="AY32" s="4">
        <v>1</v>
      </c>
      <c r="AZ32" s="4">
        <v>1</v>
      </c>
      <c r="BA32" s="4">
        <v>1</v>
      </c>
      <c r="BB32" s="4" t="s">
        <v>368</v>
      </c>
      <c r="BC32" s="4"/>
      <c r="BD32" s="4" t="s">
        <v>368</v>
      </c>
      <c r="BE32" s="4" t="s">
        <v>368</v>
      </c>
      <c r="BF32" s="4" t="s">
        <v>368</v>
      </c>
      <c r="BG32" s="4" t="s">
        <v>368</v>
      </c>
      <c r="BH32" s="4" t="s">
        <v>369</v>
      </c>
      <c r="BI32" s="4" t="s">
        <v>369</v>
      </c>
      <c r="BJ32" s="4">
        <v>23682</v>
      </c>
      <c r="BK32" s="4" t="s">
        <v>400</v>
      </c>
      <c r="BL32" s="4" t="s">
        <v>378</v>
      </c>
      <c r="BM32" s="4"/>
      <c r="BN32" s="4"/>
      <c r="BO32" s="4"/>
      <c r="BP32" s="4"/>
      <c r="BQ32" s="4"/>
      <c r="BS32" s="4" t="s">
        <v>370</v>
      </c>
      <c r="BU32" s="4" t="s">
        <v>368</v>
      </c>
      <c r="BX32" s="4" t="s">
        <v>401</v>
      </c>
      <c r="BY32" s="4" t="s">
        <v>372</v>
      </c>
      <c r="BZ32" s="4" t="s">
        <v>381</v>
      </c>
      <c r="CA32" s="4" t="s">
        <v>374</v>
      </c>
      <c r="CC32" s="11"/>
      <c r="CD32" s="11">
        <v>115</v>
      </c>
      <c r="CE32" s="11">
        <v>196</v>
      </c>
      <c r="CF32" s="11"/>
      <c r="CG32" s="10" t="s">
        <v>106</v>
      </c>
      <c r="CH32" s="57" t="s">
        <v>107</v>
      </c>
      <c r="CI32" s="11"/>
      <c r="CJ32" s="11"/>
      <c r="CK32" s="11"/>
      <c r="CL32" s="6"/>
      <c r="CM32" s="6"/>
      <c r="CN32" s="7">
        <v>26107</v>
      </c>
      <c r="CO32" s="7" t="s">
        <v>108</v>
      </c>
      <c r="CP32" s="6">
        <v>1</v>
      </c>
      <c r="CR32" s="9" t="s">
        <v>109</v>
      </c>
      <c r="CS32" s="4"/>
    </row>
    <row r="33" spans="1:97" x14ac:dyDescent="0.35">
      <c r="A33" s="28">
        <v>41735</v>
      </c>
      <c r="B33" s="29">
        <v>2014</v>
      </c>
      <c r="C33" s="17">
        <v>26131</v>
      </c>
      <c r="D33" s="44">
        <v>0.77083333333333337</v>
      </c>
      <c r="E33" s="17" t="s">
        <v>359</v>
      </c>
      <c r="F33" s="4" t="s">
        <v>360</v>
      </c>
      <c r="G33" s="4" t="s">
        <v>434</v>
      </c>
      <c r="H33" s="17">
        <v>27</v>
      </c>
      <c r="I33" s="4" t="s">
        <v>424</v>
      </c>
      <c r="J33" s="31">
        <v>77.480999999999995</v>
      </c>
      <c r="K33" s="31">
        <v>14.696999999999999</v>
      </c>
      <c r="L33" s="4" t="s">
        <v>363</v>
      </c>
      <c r="M33" s="33">
        <v>9</v>
      </c>
      <c r="AA33" s="4" t="s">
        <v>364</v>
      </c>
      <c r="AB33" s="34">
        <v>8</v>
      </c>
      <c r="AD33" s="11"/>
      <c r="AE33" s="11"/>
      <c r="AF33" s="10"/>
      <c r="AG33" s="9"/>
      <c r="AH33" s="4"/>
      <c r="AI33" s="4"/>
      <c r="AJ33" s="40"/>
      <c r="AK33" s="4"/>
      <c r="AL33" s="4">
        <v>201</v>
      </c>
      <c r="AM33" s="35">
        <v>190</v>
      </c>
      <c r="AN33" s="4">
        <v>121</v>
      </c>
      <c r="AO33" s="4"/>
      <c r="AP33" s="4">
        <v>335</v>
      </c>
      <c r="AQ33" s="4">
        <v>205</v>
      </c>
      <c r="AR33" s="4">
        <v>3</v>
      </c>
      <c r="AS33" s="4" t="s">
        <v>376</v>
      </c>
      <c r="AT33" s="4">
        <v>1</v>
      </c>
      <c r="AU33" s="4">
        <v>1</v>
      </c>
      <c r="AV33" s="4">
        <v>1</v>
      </c>
      <c r="AW33" s="4">
        <v>1</v>
      </c>
      <c r="AX33" s="4">
        <v>1</v>
      </c>
      <c r="AY33" s="4">
        <v>1</v>
      </c>
      <c r="AZ33" s="4">
        <v>1</v>
      </c>
      <c r="BA33" s="4">
        <v>1</v>
      </c>
      <c r="BB33" s="4" t="s">
        <v>369</v>
      </c>
      <c r="BC33" s="4"/>
      <c r="BD33" s="4" t="s">
        <v>369</v>
      </c>
      <c r="BE33" s="4" t="s">
        <v>368</v>
      </c>
      <c r="BF33" s="4" t="s">
        <v>369</v>
      </c>
      <c r="BG33" s="4" t="s">
        <v>368</v>
      </c>
      <c r="BH33" s="4" t="s">
        <v>369</v>
      </c>
      <c r="BI33" s="4" t="s">
        <v>369</v>
      </c>
      <c r="BJ33" s="4">
        <v>23741</v>
      </c>
      <c r="BK33" s="4" t="s">
        <v>400</v>
      </c>
      <c r="BL33" s="4" t="s">
        <v>378</v>
      </c>
      <c r="BM33" s="4"/>
      <c r="BN33" s="4"/>
      <c r="BO33" s="4"/>
      <c r="BP33" s="4"/>
      <c r="BQ33" s="4"/>
      <c r="BS33" s="4" t="s">
        <v>370</v>
      </c>
      <c r="BU33" s="4" t="s">
        <v>369</v>
      </c>
      <c r="BX33" s="4" t="s">
        <v>401</v>
      </c>
      <c r="BZ33" s="4" t="s">
        <v>360</v>
      </c>
      <c r="CC33" s="11"/>
      <c r="CD33" s="11"/>
      <c r="CE33" s="11">
        <v>191</v>
      </c>
      <c r="CF33" s="11"/>
      <c r="CG33" s="10" t="s">
        <v>110</v>
      </c>
      <c r="CH33" s="57" t="s">
        <v>111</v>
      </c>
      <c r="CI33" s="11"/>
      <c r="CJ33" s="11"/>
      <c r="CK33" s="11"/>
      <c r="CL33" s="6"/>
      <c r="CM33" s="6"/>
      <c r="CN33" s="7">
        <v>26131</v>
      </c>
      <c r="CO33" s="7" t="s">
        <v>112</v>
      </c>
      <c r="CP33" s="6">
        <v>1</v>
      </c>
      <c r="CR33" s="9" t="s">
        <v>113</v>
      </c>
      <c r="CS33" s="4"/>
    </row>
    <row r="34" spans="1:97" x14ac:dyDescent="0.35">
      <c r="A34" s="28">
        <v>41731</v>
      </c>
      <c r="B34" s="29">
        <v>2014</v>
      </c>
      <c r="C34" s="17">
        <v>23980</v>
      </c>
      <c r="D34" s="44">
        <v>0.4375</v>
      </c>
      <c r="E34" s="17" t="s">
        <v>359</v>
      </c>
      <c r="F34" s="4" t="s">
        <v>360</v>
      </c>
      <c r="G34" s="4">
        <v>154909022</v>
      </c>
      <c r="H34" s="17" t="s">
        <v>435</v>
      </c>
      <c r="I34" s="4" t="s">
        <v>436</v>
      </c>
      <c r="J34" s="41">
        <v>77.631600000000006</v>
      </c>
      <c r="K34" s="41">
        <v>15.2782</v>
      </c>
      <c r="L34" s="4" t="s">
        <v>363</v>
      </c>
      <c r="M34" s="33">
        <v>8</v>
      </c>
      <c r="AA34" s="4" t="s">
        <v>364</v>
      </c>
      <c r="AB34" s="34">
        <v>8</v>
      </c>
      <c r="AD34" s="11">
        <v>23980</v>
      </c>
      <c r="AE34" s="11"/>
      <c r="AF34" s="10">
        <v>676459</v>
      </c>
      <c r="AG34" s="12" t="s">
        <v>393</v>
      </c>
      <c r="AH34" s="4"/>
      <c r="AI34" s="4" t="s">
        <v>394</v>
      </c>
      <c r="AJ34" s="40">
        <v>41731</v>
      </c>
      <c r="AK34" s="4"/>
      <c r="AL34" s="4">
        <v>206</v>
      </c>
      <c r="AM34" s="35">
        <v>195</v>
      </c>
      <c r="AN34" s="4">
        <v>115</v>
      </c>
      <c r="AO34" s="4">
        <v>150</v>
      </c>
      <c r="AP34" s="4">
        <v>354</v>
      </c>
      <c r="AQ34" s="4">
        <v>192</v>
      </c>
      <c r="AR34" s="4">
        <v>3</v>
      </c>
      <c r="AS34" s="4" t="s">
        <v>376</v>
      </c>
      <c r="AT34" s="4">
        <v>1</v>
      </c>
      <c r="AU34" s="4">
        <v>1</v>
      </c>
      <c r="AV34" s="4">
        <v>1</v>
      </c>
      <c r="AW34" s="4">
        <v>1</v>
      </c>
      <c r="AX34" s="4">
        <v>1</v>
      </c>
      <c r="AY34" s="4">
        <v>1</v>
      </c>
      <c r="AZ34" s="4">
        <v>1</v>
      </c>
      <c r="BA34" s="4">
        <v>1</v>
      </c>
      <c r="BB34" s="4" t="s">
        <v>368</v>
      </c>
      <c r="BC34" s="4"/>
      <c r="BD34" s="4" t="s">
        <v>368</v>
      </c>
      <c r="BE34" s="4" t="s">
        <v>368</v>
      </c>
      <c r="BF34" s="4" t="s">
        <v>369</v>
      </c>
      <c r="BG34" s="4" t="s">
        <v>368</v>
      </c>
      <c r="BH34" s="4" t="s">
        <v>369</v>
      </c>
      <c r="BI34" s="4" t="s">
        <v>370</v>
      </c>
      <c r="BJ34" s="4">
        <v>26202</v>
      </c>
      <c r="BK34" s="4" t="s">
        <v>395</v>
      </c>
      <c r="BL34" s="4" t="s">
        <v>359</v>
      </c>
      <c r="BM34" s="4">
        <v>26203</v>
      </c>
      <c r="BN34" s="4" t="s">
        <v>395</v>
      </c>
      <c r="BO34" s="4" t="s">
        <v>378</v>
      </c>
      <c r="BP34" s="4"/>
      <c r="BQ34" s="4"/>
      <c r="BS34" s="4" t="s">
        <v>396</v>
      </c>
      <c r="BT34" s="4">
        <v>2</v>
      </c>
      <c r="BU34" s="4" t="s">
        <v>368</v>
      </c>
      <c r="BX34" s="4" t="s">
        <v>371</v>
      </c>
      <c r="BY34" s="4" t="s">
        <v>372</v>
      </c>
      <c r="BZ34" s="4" t="s">
        <v>360</v>
      </c>
      <c r="CC34" s="11"/>
      <c r="CD34" s="11">
        <v>126.1</v>
      </c>
      <c r="CE34" s="11">
        <v>192</v>
      </c>
      <c r="CF34" s="11"/>
      <c r="CG34" s="10" t="s">
        <v>114</v>
      </c>
      <c r="CH34" s="57" t="s">
        <v>93</v>
      </c>
      <c r="CI34" s="11">
        <v>1390133</v>
      </c>
      <c r="CJ34" s="11">
        <v>990058</v>
      </c>
      <c r="CK34" s="11"/>
      <c r="CL34" s="6"/>
      <c r="CM34" s="6"/>
      <c r="CN34" s="7">
        <v>23980</v>
      </c>
      <c r="CO34" s="7" t="s">
        <v>94</v>
      </c>
      <c r="CP34" s="6">
        <v>1</v>
      </c>
      <c r="CR34" s="9" t="s">
        <v>115</v>
      </c>
      <c r="CS34" s="4"/>
    </row>
    <row r="35" spans="1:97" x14ac:dyDescent="0.35">
      <c r="A35" s="28">
        <v>41729</v>
      </c>
      <c r="B35" s="29">
        <v>2014</v>
      </c>
      <c r="C35" s="29">
        <v>23952</v>
      </c>
      <c r="D35" s="30">
        <v>0.65972222222222221</v>
      </c>
      <c r="E35" s="11" t="s">
        <v>359</v>
      </c>
      <c r="F35" s="4" t="s">
        <v>360</v>
      </c>
      <c r="G35" s="11">
        <v>27233579</v>
      </c>
      <c r="H35" s="11" t="s">
        <v>443</v>
      </c>
      <c r="I35" s="4" t="s">
        <v>444</v>
      </c>
      <c r="J35" s="31">
        <v>78.557000000000002</v>
      </c>
      <c r="K35" s="31">
        <v>20.768000000000001</v>
      </c>
      <c r="L35" s="35" t="s">
        <v>363</v>
      </c>
      <c r="M35" s="33">
        <v>9</v>
      </c>
      <c r="AA35" s="4" t="s">
        <v>364</v>
      </c>
      <c r="AB35" s="34">
        <v>6</v>
      </c>
      <c r="AD35" s="11">
        <v>23952</v>
      </c>
      <c r="AE35" s="11"/>
      <c r="AF35" s="11">
        <v>676443</v>
      </c>
      <c r="AG35" s="12" t="s">
        <v>393</v>
      </c>
      <c r="AH35" s="4"/>
      <c r="AI35" s="4" t="s">
        <v>394</v>
      </c>
      <c r="AJ35" s="40">
        <v>41729</v>
      </c>
      <c r="AK35" s="4"/>
      <c r="AL35" s="4">
        <v>200</v>
      </c>
      <c r="AM35" s="35">
        <v>192</v>
      </c>
      <c r="AN35" s="4">
        <v>102</v>
      </c>
      <c r="AO35" s="4">
        <v>132</v>
      </c>
      <c r="AP35" s="4">
        <v>354</v>
      </c>
      <c r="AQ35" s="4">
        <v>188</v>
      </c>
      <c r="AR35" s="4">
        <v>2</v>
      </c>
      <c r="AS35" s="4" t="s">
        <v>376</v>
      </c>
      <c r="AT35" s="4">
        <v>1</v>
      </c>
      <c r="AU35" s="4">
        <v>1</v>
      </c>
      <c r="AV35" s="4">
        <v>1</v>
      </c>
      <c r="AW35" s="4">
        <v>1</v>
      </c>
      <c r="AX35" s="4">
        <v>1</v>
      </c>
      <c r="AY35" s="4">
        <v>1</v>
      </c>
      <c r="AZ35" s="4">
        <v>1</v>
      </c>
      <c r="BA35" s="4">
        <v>1</v>
      </c>
      <c r="BB35" s="4" t="s">
        <v>368</v>
      </c>
      <c r="BC35" s="4"/>
      <c r="BD35" s="4" t="s">
        <v>368</v>
      </c>
      <c r="BE35" s="4" t="s">
        <v>368</v>
      </c>
      <c r="BF35" s="4" t="s">
        <v>369</v>
      </c>
      <c r="BG35" s="4" t="s">
        <v>368</v>
      </c>
      <c r="BH35" s="4" t="s">
        <v>369</v>
      </c>
      <c r="BI35" s="4" t="s">
        <v>370</v>
      </c>
      <c r="BJ35" s="4">
        <v>26201</v>
      </c>
      <c r="BK35" s="4" t="s">
        <v>400</v>
      </c>
      <c r="BL35" s="4" t="s">
        <v>378</v>
      </c>
      <c r="BM35" s="4"/>
      <c r="BN35" s="4"/>
      <c r="BO35" s="4"/>
      <c r="BP35" s="4"/>
      <c r="BQ35" s="4"/>
      <c r="BS35" s="4" t="s">
        <v>370</v>
      </c>
      <c r="BU35" s="4" t="s">
        <v>369</v>
      </c>
      <c r="BV35" s="4" t="s">
        <v>368</v>
      </c>
      <c r="BX35" s="4" t="s">
        <v>407</v>
      </c>
      <c r="BY35" s="4" t="s">
        <v>372</v>
      </c>
      <c r="BZ35" s="4" t="s">
        <v>360</v>
      </c>
      <c r="CA35" s="4" t="s">
        <v>445</v>
      </c>
      <c r="CC35" s="11"/>
      <c r="CD35" s="11">
        <v>142.19999999999999</v>
      </c>
      <c r="CE35" s="11">
        <v>186</v>
      </c>
      <c r="CF35" s="11"/>
      <c r="CG35" s="11" t="s">
        <v>125</v>
      </c>
      <c r="CH35" s="67" t="s">
        <v>86</v>
      </c>
      <c r="CI35" s="11">
        <v>1390130</v>
      </c>
      <c r="CJ35" s="11"/>
      <c r="CK35" s="11"/>
      <c r="CL35" s="6"/>
      <c r="CM35" s="6"/>
      <c r="CN35" s="7">
        <v>23952</v>
      </c>
      <c r="CO35" s="7" t="s">
        <v>42</v>
      </c>
      <c r="CP35" s="6">
        <v>1</v>
      </c>
      <c r="CQ35" s="6"/>
      <c r="CR35" s="9" t="s">
        <v>126</v>
      </c>
      <c r="CS35" s="4"/>
    </row>
    <row r="36" spans="1:97" x14ac:dyDescent="0.35">
      <c r="A36" s="28">
        <v>41736</v>
      </c>
      <c r="B36" s="29">
        <v>2014</v>
      </c>
      <c r="C36" s="17">
        <v>23689</v>
      </c>
      <c r="D36" s="44">
        <v>0.77083333333333337</v>
      </c>
      <c r="E36" s="17" t="s">
        <v>359</v>
      </c>
      <c r="F36" s="4" t="s">
        <v>360</v>
      </c>
      <c r="G36" s="4">
        <v>347305</v>
      </c>
      <c r="H36" s="17">
        <v>32</v>
      </c>
      <c r="I36" s="4" t="s">
        <v>362</v>
      </c>
      <c r="J36" s="41">
        <v>79.504000000000005</v>
      </c>
      <c r="K36" s="41">
        <v>13.894</v>
      </c>
      <c r="L36" s="4" t="s">
        <v>363</v>
      </c>
      <c r="M36" s="33">
        <v>18</v>
      </c>
      <c r="AA36" s="4" t="s">
        <v>364</v>
      </c>
      <c r="AB36" s="34">
        <v>12</v>
      </c>
      <c r="AD36" s="11"/>
      <c r="AE36" s="11"/>
      <c r="AF36" s="10"/>
      <c r="AG36" s="9"/>
      <c r="AH36" s="4"/>
      <c r="AI36" s="4"/>
      <c r="AJ36" s="40"/>
      <c r="AK36" s="4"/>
      <c r="AL36" s="4">
        <v>215</v>
      </c>
      <c r="AM36" s="35">
        <v>208</v>
      </c>
      <c r="AN36" s="4">
        <v>121</v>
      </c>
      <c r="AO36" s="4">
        <v>222</v>
      </c>
      <c r="AP36" s="4">
        <v>355</v>
      </c>
      <c r="AQ36" s="4">
        <v>206</v>
      </c>
      <c r="AR36" s="4">
        <v>3</v>
      </c>
      <c r="AS36" s="4" t="s">
        <v>376</v>
      </c>
      <c r="AT36" s="4">
        <v>2</v>
      </c>
      <c r="AU36" s="4">
        <v>1</v>
      </c>
      <c r="AV36" s="4">
        <v>2</v>
      </c>
      <c r="AW36" s="4">
        <v>1</v>
      </c>
      <c r="AX36" s="4">
        <v>1</v>
      </c>
      <c r="AY36" s="4">
        <v>1</v>
      </c>
      <c r="AZ36" s="4">
        <v>1</v>
      </c>
      <c r="BA36" s="4">
        <v>1</v>
      </c>
      <c r="BB36" s="4" t="s">
        <v>368</v>
      </c>
      <c r="BC36" s="4"/>
      <c r="BD36" s="4" t="s">
        <v>368</v>
      </c>
      <c r="BE36" s="4" t="s">
        <v>368</v>
      </c>
      <c r="BF36" s="4" t="s">
        <v>369</v>
      </c>
      <c r="BG36" s="4" t="s">
        <v>368</v>
      </c>
      <c r="BH36" s="4" t="s">
        <v>369</v>
      </c>
      <c r="BI36" s="4" t="s">
        <v>369</v>
      </c>
      <c r="BJ36" s="4">
        <v>23683</v>
      </c>
      <c r="BK36" s="4" t="s">
        <v>400</v>
      </c>
      <c r="BL36" s="4" t="s">
        <v>378</v>
      </c>
      <c r="BM36" s="4"/>
      <c r="BN36" s="4"/>
      <c r="BO36" s="4"/>
      <c r="BP36" s="4"/>
      <c r="BQ36" s="4"/>
      <c r="BS36" s="4" t="s">
        <v>370</v>
      </c>
      <c r="BU36" s="4" t="s">
        <v>369</v>
      </c>
      <c r="BV36" s="4" t="s">
        <v>368</v>
      </c>
      <c r="BX36" s="4" t="s">
        <v>407</v>
      </c>
      <c r="BZ36" s="4" t="s">
        <v>373</v>
      </c>
      <c r="CA36" s="4" t="s">
        <v>423</v>
      </c>
      <c r="CC36" s="11"/>
      <c r="CD36" s="11">
        <v>91.2</v>
      </c>
      <c r="CE36" s="11">
        <v>202</v>
      </c>
      <c r="CF36" s="11"/>
      <c r="CG36" s="10" t="s">
        <v>127</v>
      </c>
      <c r="CH36" s="57" t="s">
        <v>128</v>
      </c>
      <c r="CI36" s="11"/>
      <c r="CJ36" s="11"/>
      <c r="CK36" s="11"/>
      <c r="CN36" s="7">
        <v>23689</v>
      </c>
      <c r="CO36" s="7" t="s">
        <v>129</v>
      </c>
      <c r="CP36" s="6">
        <v>1</v>
      </c>
      <c r="CQ36" s="6"/>
      <c r="CR36" s="9" t="s">
        <v>130</v>
      </c>
      <c r="CS36" s="4"/>
    </row>
    <row r="37" spans="1:97" x14ac:dyDescent="0.35">
      <c r="A37" s="28">
        <v>41736</v>
      </c>
      <c r="B37" s="29">
        <v>2014</v>
      </c>
      <c r="C37" s="17">
        <v>23937</v>
      </c>
      <c r="D37" s="44">
        <v>0.47916666666666669</v>
      </c>
      <c r="E37" s="17" t="s">
        <v>359</v>
      </c>
      <c r="F37" s="4" t="s">
        <v>360</v>
      </c>
      <c r="G37" s="4">
        <v>164636</v>
      </c>
      <c r="H37" s="17" t="s">
        <v>449</v>
      </c>
      <c r="I37" s="4" t="s">
        <v>409</v>
      </c>
      <c r="J37" s="41">
        <v>79.138000000000005</v>
      </c>
      <c r="K37" s="41">
        <v>15.595000000000001</v>
      </c>
      <c r="L37" s="4" t="s">
        <v>363</v>
      </c>
      <c r="M37" s="33">
        <v>9</v>
      </c>
      <c r="AA37" s="4" t="s">
        <v>364</v>
      </c>
      <c r="AB37" s="34">
        <v>9</v>
      </c>
      <c r="AD37" s="11">
        <v>23937</v>
      </c>
      <c r="AE37" s="11"/>
      <c r="AF37" s="57">
        <v>670056</v>
      </c>
      <c r="AG37" s="12" t="s">
        <v>393</v>
      </c>
      <c r="AH37" s="4"/>
      <c r="AI37" s="4" t="s">
        <v>450</v>
      </c>
      <c r="AJ37" s="40" t="s">
        <v>451</v>
      </c>
      <c r="AK37" s="4"/>
      <c r="AL37" s="4">
        <v>219</v>
      </c>
      <c r="AM37" s="35">
        <v>210</v>
      </c>
      <c r="AN37" s="4">
        <v>105</v>
      </c>
      <c r="AO37" s="4">
        <v>162</v>
      </c>
      <c r="AP37" s="4">
        <v>367</v>
      </c>
      <c r="AQ37" s="4">
        <v>201</v>
      </c>
      <c r="AR37" s="4">
        <v>2</v>
      </c>
      <c r="AS37" s="4" t="s">
        <v>376</v>
      </c>
      <c r="AT37" s="4">
        <v>1</v>
      </c>
      <c r="AU37" s="4">
        <v>1</v>
      </c>
      <c r="AV37" s="4">
        <v>1</v>
      </c>
      <c r="AW37" s="4">
        <v>1</v>
      </c>
      <c r="AX37" s="4">
        <v>1</v>
      </c>
      <c r="AY37" s="4">
        <v>1</v>
      </c>
      <c r="AZ37" s="4">
        <v>1</v>
      </c>
      <c r="BA37" s="4">
        <v>1</v>
      </c>
      <c r="BB37" s="4" t="s">
        <v>368</v>
      </c>
      <c r="BC37" s="4"/>
      <c r="BD37" s="4" t="s">
        <v>368</v>
      </c>
      <c r="BE37" s="4" t="s">
        <v>368</v>
      </c>
      <c r="BF37" s="4" t="s">
        <v>369</v>
      </c>
      <c r="BG37" s="4" t="s">
        <v>368</v>
      </c>
      <c r="BH37" s="4" t="s">
        <v>369</v>
      </c>
      <c r="BI37" s="4" t="s">
        <v>369</v>
      </c>
      <c r="BJ37" s="4">
        <v>26173</v>
      </c>
      <c r="BK37" s="4" t="s">
        <v>377</v>
      </c>
      <c r="BL37" s="4" t="s">
        <v>359</v>
      </c>
      <c r="BM37" s="4"/>
      <c r="BN37" s="4"/>
      <c r="BO37" s="4"/>
      <c r="BP37" s="4"/>
      <c r="BQ37" s="4"/>
      <c r="BS37" s="4" t="s">
        <v>379</v>
      </c>
      <c r="BT37" s="4">
        <v>1</v>
      </c>
      <c r="BU37" s="4" t="s">
        <v>368</v>
      </c>
      <c r="BX37" s="4" t="s">
        <v>371</v>
      </c>
      <c r="BY37" s="4" t="s">
        <v>372</v>
      </c>
      <c r="BZ37" s="4" t="s">
        <v>373</v>
      </c>
      <c r="CA37" s="4" t="s">
        <v>374</v>
      </c>
      <c r="CC37" s="11"/>
      <c r="CD37" s="11">
        <v>154.19999999999999</v>
      </c>
      <c r="CE37" s="11">
        <v>203</v>
      </c>
      <c r="CF37" s="11"/>
      <c r="CG37" s="10" t="s">
        <v>138</v>
      </c>
      <c r="CH37" s="57" t="s">
        <v>62</v>
      </c>
      <c r="CI37" s="11"/>
      <c r="CJ37" s="11"/>
      <c r="CK37" s="11"/>
      <c r="CL37" s="6"/>
      <c r="CM37" s="6"/>
      <c r="CN37" s="7">
        <v>23937</v>
      </c>
      <c r="CO37" s="7" t="s">
        <v>36</v>
      </c>
      <c r="CP37" s="6">
        <v>1</v>
      </c>
      <c r="CQ37" s="8"/>
      <c r="CR37" s="9" t="s">
        <v>139</v>
      </c>
      <c r="CS37" s="4"/>
    </row>
    <row r="38" spans="1:97" x14ac:dyDescent="0.35">
      <c r="A38" s="28">
        <v>41741</v>
      </c>
      <c r="B38" s="29">
        <v>2014</v>
      </c>
      <c r="C38" s="17">
        <v>23882</v>
      </c>
      <c r="D38" s="44">
        <v>0.625</v>
      </c>
      <c r="E38" s="17" t="s">
        <v>359</v>
      </c>
      <c r="F38" s="4" t="s">
        <v>360</v>
      </c>
      <c r="G38" s="4">
        <v>27233383</v>
      </c>
      <c r="H38" s="17">
        <v>35</v>
      </c>
      <c r="I38" s="4" t="s">
        <v>455</v>
      </c>
      <c r="J38" s="41">
        <v>79.564999999999998</v>
      </c>
      <c r="K38" s="41">
        <v>12.723000000000001</v>
      </c>
      <c r="L38" s="4" t="s">
        <v>363</v>
      </c>
      <c r="M38" s="33">
        <v>9</v>
      </c>
      <c r="AA38" s="4" t="s">
        <v>364</v>
      </c>
      <c r="AB38" s="34">
        <v>10</v>
      </c>
      <c r="AD38" s="11">
        <v>23882</v>
      </c>
      <c r="AE38" s="11"/>
      <c r="AF38" s="10">
        <v>676462</v>
      </c>
      <c r="AG38" s="12" t="s">
        <v>393</v>
      </c>
      <c r="AH38" s="4"/>
      <c r="AI38" s="4" t="s">
        <v>450</v>
      </c>
      <c r="AJ38" s="40">
        <v>41741</v>
      </c>
      <c r="AK38" s="4"/>
      <c r="AL38" s="4">
        <v>205</v>
      </c>
      <c r="AM38" s="35">
        <v>196</v>
      </c>
      <c r="AN38" s="4">
        <v>120</v>
      </c>
      <c r="AO38" s="4">
        <v>218</v>
      </c>
      <c r="AP38" s="4">
        <v>343</v>
      </c>
      <c r="AQ38" s="4">
        <v>193</v>
      </c>
      <c r="AR38" s="4">
        <v>3</v>
      </c>
      <c r="AS38" s="4" t="s">
        <v>376</v>
      </c>
      <c r="AT38" s="4">
        <v>1</v>
      </c>
      <c r="AU38" s="4">
        <v>1</v>
      </c>
      <c r="AV38" s="4">
        <v>1</v>
      </c>
      <c r="AW38" s="4">
        <v>1</v>
      </c>
      <c r="AX38" s="4">
        <v>1</v>
      </c>
      <c r="AY38" s="4">
        <v>1</v>
      </c>
      <c r="AZ38" s="4">
        <v>1</v>
      </c>
      <c r="BA38" s="4">
        <v>1</v>
      </c>
      <c r="BB38" s="4" t="s">
        <v>368</v>
      </c>
      <c r="BC38" s="4"/>
      <c r="BD38" s="4" t="s">
        <v>368</v>
      </c>
      <c r="BE38" s="4" t="s">
        <v>368</v>
      </c>
      <c r="BF38" s="4" t="s">
        <v>369</v>
      </c>
      <c r="BG38" s="4" t="s">
        <v>368</v>
      </c>
      <c r="BH38" s="4" t="s">
        <v>369</v>
      </c>
      <c r="BI38" s="4" t="s">
        <v>369</v>
      </c>
      <c r="BJ38" s="4"/>
      <c r="BK38" s="4"/>
      <c r="BL38" s="4"/>
      <c r="BM38" s="4"/>
      <c r="BN38" s="4"/>
      <c r="BO38" s="4"/>
      <c r="BP38" s="4"/>
      <c r="BQ38" s="4"/>
      <c r="BS38" s="4" t="s">
        <v>370</v>
      </c>
      <c r="BU38" s="4" t="s">
        <v>369</v>
      </c>
      <c r="BV38" s="4" t="s">
        <v>368</v>
      </c>
      <c r="BX38" s="4" t="s">
        <v>401</v>
      </c>
      <c r="BY38" s="4" t="s">
        <v>372</v>
      </c>
      <c r="BZ38" s="4" t="s">
        <v>397</v>
      </c>
      <c r="CC38" s="11"/>
      <c r="CD38" s="11">
        <v>85.2</v>
      </c>
      <c r="CE38" s="11">
        <v>195</v>
      </c>
      <c r="CF38" s="11"/>
      <c r="CG38" s="10" t="s">
        <v>142</v>
      </c>
      <c r="CH38" s="57" t="s">
        <v>143</v>
      </c>
      <c r="CI38" s="11">
        <v>1390139</v>
      </c>
      <c r="CJ38" s="11">
        <v>990054</v>
      </c>
      <c r="CK38" s="11"/>
      <c r="CN38" s="8">
        <v>23882</v>
      </c>
      <c r="CO38" s="8" t="s">
        <v>144</v>
      </c>
      <c r="CP38" s="6">
        <v>1</v>
      </c>
      <c r="CQ38" s="8"/>
      <c r="CR38" s="9" t="s">
        <v>145</v>
      </c>
      <c r="CS38" s="4"/>
    </row>
    <row r="39" spans="1:97" x14ac:dyDescent="0.35">
      <c r="A39" s="28">
        <v>41735</v>
      </c>
      <c r="B39" s="29">
        <v>2014</v>
      </c>
      <c r="C39" s="17">
        <v>23732</v>
      </c>
      <c r="D39" s="44">
        <v>0.49652777777777773</v>
      </c>
      <c r="E39" s="17" t="s">
        <v>359</v>
      </c>
      <c r="F39" s="4" t="s">
        <v>360</v>
      </c>
      <c r="G39" s="4">
        <v>27233457</v>
      </c>
      <c r="H39" s="17">
        <v>25</v>
      </c>
      <c r="I39" s="4" t="s">
        <v>441</v>
      </c>
      <c r="J39" s="41">
        <v>77.063999999999993</v>
      </c>
      <c r="K39" s="41">
        <v>16.515999999999998</v>
      </c>
      <c r="L39" s="4" t="s">
        <v>363</v>
      </c>
      <c r="M39" s="33">
        <v>12</v>
      </c>
      <c r="AA39" s="4" t="s">
        <v>364</v>
      </c>
      <c r="AB39" s="34">
        <v>11</v>
      </c>
      <c r="AD39" s="11"/>
      <c r="AE39" s="11"/>
      <c r="AF39" s="10"/>
      <c r="AG39" s="9"/>
      <c r="AH39" s="4"/>
      <c r="AI39" s="4"/>
      <c r="AJ39" s="40"/>
      <c r="AK39" s="4"/>
      <c r="AL39" s="4">
        <v>203</v>
      </c>
      <c r="AM39" s="35">
        <v>198</v>
      </c>
      <c r="AN39" s="4">
        <v>136</v>
      </c>
      <c r="AO39" s="4">
        <v>234</v>
      </c>
      <c r="AP39" s="4">
        <v>335</v>
      </c>
      <c r="AQ39" s="4">
        <v>200</v>
      </c>
      <c r="AR39" s="4">
        <v>4</v>
      </c>
      <c r="AS39" s="4" t="s">
        <v>376</v>
      </c>
      <c r="AT39" s="4">
        <v>1</v>
      </c>
      <c r="AU39" s="4">
        <v>1</v>
      </c>
      <c r="AV39" s="4">
        <v>1</v>
      </c>
      <c r="AW39" s="4">
        <v>1</v>
      </c>
      <c r="AX39" s="4">
        <v>1</v>
      </c>
      <c r="AY39" s="4">
        <v>1</v>
      </c>
      <c r="AZ39" s="4">
        <v>1</v>
      </c>
      <c r="BA39" s="4">
        <v>1</v>
      </c>
      <c r="BB39" s="4" t="s">
        <v>368</v>
      </c>
      <c r="BC39" s="4"/>
      <c r="BD39" s="4" t="s">
        <v>368</v>
      </c>
      <c r="BE39" s="4" t="s">
        <v>368</v>
      </c>
      <c r="BF39" s="4" t="s">
        <v>369</v>
      </c>
      <c r="BG39" s="4" t="s">
        <v>368</v>
      </c>
      <c r="BH39" s="4" t="s">
        <v>369</v>
      </c>
      <c r="BI39" s="4" t="s">
        <v>369</v>
      </c>
      <c r="BJ39" s="4"/>
      <c r="BK39" s="4"/>
      <c r="BL39" s="4"/>
      <c r="BM39" s="4"/>
      <c r="BN39" s="4"/>
      <c r="BO39" s="4"/>
      <c r="BP39" s="4"/>
      <c r="BQ39" s="4"/>
      <c r="BS39" s="4" t="s">
        <v>370</v>
      </c>
      <c r="BU39" s="4" t="s">
        <v>369</v>
      </c>
      <c r="BV39" s="4" t="s">
        <v>368</v>
      </c>
      <c r="BX39" s="4" t="s">
        <v>371</v>
      </c>
      <c r="BY39" s="4" t="s">
        <v>372</v>
      </c>
      <c r="BZ39" s="4" t="s">
        <v>397</v>
      </c>
      <c r="CA39" s="4" t="s">
        <v>382</v>
      </c>
      <c r="CC39" s="11"/>
      <c r="CD39" s="11"/>
      <c r="CE39" s="11">
        <v>194</v>
      </c>
      <c r="CF39" s="11"/>
      <c r="CG39" s="10" t="s">
        <v>156</v>
      </c>
      <c r="CH39" s="57" t="s">
        <v>157</v>
      </c>
      <c r="CI39" s="11"/>
      <c r="CJ39" s="11">
        <v>690168</v>
      </c>
      <c r="CK39" s="11"/>
      <c r="CL39" s="11">
        <v>23732</v>
      </c>
      <c r="CM39" s="11">
        <v>539</v>
      </c>
      <c r="CN39" s="7"/>
      <c r="CO39" s="7"/>
      <c r="CP39" s="6">
        <v>1</v>
      </c>
      <c r="CQ39" s="6"/>
      <c r="CR39" s="9" t="s">
        <v>158</v>
      </c>
      <c r="CS39" s="4"/>
    </row>
    <row r="40" spans="1:97" x14ac:dyDescent="0.35">
      <c r="A40" s="28">
        <v>41733</v>
      </c>
      <c r="B40" s="29">
        <v>2014</v>
      </c>
      <c r="C40" s="17">
        <v>23992</v>
      </c>
      <c r="D40" s="44">
        <v>0.4375</v>
      </c>
      <c r="E40" s="17" t="s">
        <v>359</v>
      </c>
      <c r="F40" s="4" t="s">
        <v>360</v>
      </c>
      <c r="G40" s="4">
        <v>27233566</v>
      </c>
      <c r="H40" s="17" t="s">
        <v>459</v>
      </c>
      <c r="I40" s="4" t="s">
        <v>453</v>
      </c>
      <c r="J40" s="41">
        <v>78.62</v>
      </c>
      <c r="K40" s="41">
        <v>16.478999999999999</v>
      </c>
      <c r="L40" s="4" t="s">
        <v>363</v>
      </c>
      <c r="M40" s="33">
        <v>7</v>
      </c>
      <c r="AA40" s="4" t="s">
        <v>364</v>
      </c>
      <c r="AB40" s="34">
        <v>9</v>
      </c>
      <c r="AD40" s="11"/>
      <c r="AE40" s="11"/>
      <c r="AF40" s="10"/>
      <c r="AG40" s="9"/>
      <c r="AH40" s="4"/>
      <c r="AI40" s="4"/>
      <c r="AJ40" s="40"/>
      <c r="AK40" s="4"/>
      <c r="AL40" s="4">
        <v>207</v>
      </c>
      <c r="AM40" s="35">
        <v>200</v>
      </c>
      <c r="AN40" s="4">
        <v>131</v>
      </c>
      <c r="AO40" s="4">
        <v>204</v>
      </c>
      <c r="AP40" s="4">
        <v>352</v>
      </c>
      <c r="AQ40" s="4">
        <v>202</v>
      </c>
      <c r="AR40" s="4">
        <v>3</v>
      </c>
      <c r="AS40" s="4" t="s">
        <v>376</v>
      </c>
      <c r="AT40" s="4">
        <v>1</v>
      </c>
      <c r="AU40" s="4">
        <v>1</v>
      </c>
      <c r="AV40" s="4">
        <v>1</v>
      </c>
      <c r="AW40" s="4">
        <v>1</v>
      </c>
      <c r="AX40" s="4">
        <v>1</v>
      </c>
      <c r="AY40" s="4">
        <v>1</v>
      </c>
      <c r="AZ40" s="4">
        <v>1</v>
      </c>
      <c r="BA40" s="4">
        <v>1</v>
      </c>
      <c r="BB40" s="4" t="s">
        <v>368</v>
      </c>
      <c r="BC40" s="4"/>
      <c r="BD40" s="4" t="s">
        <v>368</v>
      </c>
      <c r="BE40" s="4" t="s">
        <v>368</v>
      </c>
      <c r="BF40" s="4" t="s">
        <v>369</v>
      </c>
      <c r="BG40" s="4" t="s">
        <v>368</v>
      </c>
      <c r="BH40" s="4" t="s">
        <v>369</v>
      </c>
      <c r="BI40" s="4" t="s">
        <v>370</v>
      </c>
      <c r="BJ40" s="4">
        <v>26207</v>
      </c>
      <c r="BK40" s="4" t="s">
        <v>377</v>
      </c>
      <c r="BL40" s="4" t="s">
        <v>359</v>
      </c>
      <c r="BM40" s="4">
        <v>26208</v>
      </c>
      <c r="BN40" s="4" t="s">
        <v>377</v>
      </c>
      <c r="BO40" s="4" t="s">
        <v>359</v>
      </c>
      <c r="BP40" s="4"/>
      <c r="BQ40" s="4"/>
      <c r="BS40" s="4" t="s">
        <v>379</v>
      </c>
      <c r="BT40" s="4">
        <v>2</v>
      </c>
      <c r="BU40" s="4" t="s">
        <v>368</v>
      </c>
      <c r="BX40" s="4" t="s">
        <v>371</v>
      </c>
      <c r="BY40" s="4" t="s">
        <v>372</v>
      </c>
      <c r="BZ40" s="4" t="s">
        <v>360</v>
      </c>
      <c r="CC40" s="11"/>
      <c r="CD40" s="11">
        <v>93</v>
      </c>
      <c r="CE40" s="11">
        <v>197</v>
      </c>
      <c r="CF40" s="11"/>
      <c r="CG40" s="10" t="s">
        <v>159</v>
      </c>
      <c r="CH40" s="57" t="s">
        <v>157</v>
      </c>
      <c r="CI40" s="11"/>
      <c r="CJ40" s="11"/>
      <c r="CK40" s="11"/>
      <c r="CL40" s="6"/>
      <c r="CM40" s="6"/>
      <c r="CN40" s="7">
        <v>23992</v>
      </c>
      <c r="CO40" s="7" t="s">
        <v>160</v>
      </c>
      <c r="CP40" s="6">
        <v>1</v>
      </c>
      <c r="CR40" s="9"/>
      <c r="CS40" s="4"/>
    </row>
    <row r="41" spans="1:97" x14ac:dyDescent="0.35">
      <c r="A41" s="28">
        <v>41753</v>
      </c>
      <c r="B41" s="29">
        <v>2014</v>
      </c>
      <c r="C41" s="17">
        <v>23219</v>
      </c>
      <c r="D41" s="44">
        <v>0.87152777777777779</v>
      </c>
      <c r="E41" s="17" t="s">
        <v>359</v>
      </c>
      <c r="F41" s="4" t="s">
        <v>360</v>
      </c>
      <c r="G41" s="4">
        <v>15326753</v>
      </c>
      <c r="H41" s="17">
        <v>67</v>
      </c>
      <c r="I41" s="4" t="s">
        <v>460</v>
      </c>
      <c r="J41" s="41">
        <v>78.311000000000007</v>
      </c>
      <c r="K41" s="41">
        <v>22.666</v>
      </c>
      <c r="L41" s="4" t="s">
        <v>363</v>
      </c>
      <c r="M41" s="33">
        <v>18</v>
      </c>
      <c r="AA41" s="4" t="s">
        <v>364</v>
      </c>
      <c r="AB41" s="34">
        <v>20</v>
      </c>
      <c r="AD41" s="11">
        <v>23219</v>
      </c>
      <c r="AE41" s="11"/>
      <c r="AF41" s="10">
        <v>676478</v>
      </c>
      <c r="AG41" s="12" t="s">
        <v>393</v>
      </c>
      <c r="AH41" s="4"/>
      <c r="AI41" s="4" t="s">
        <v>394</v>
      </c>
      <c r="AJ41" s="40">
        <v>41753</v>
      </c>
      <c r="AK41" s="4"/>
      <c r="AL41" s="4">
        <v>204</v>
      </c>
      <c r="AM41" s="35">
        <v>198</v>
      </c>
      <c r="AN41" s="4">
        <v>115</v>
      </c>
      <c r="AO41" s="4">
        <v>198</v>
      </c>
      <c r="AP41" s="4">
        <v>344</v>
      </c>
      <c r="AQ41" s="4">
        <v>216</v>
      </c>
      <c r="AR41" s="4">
        <v>4</v>
      </c>
      <c r="AS41" s="4" t="s">
        <v>376</v>
      </c>
      <c r="AT41" s="4">
        <v>1</v>
      </c>
      <c r="AU41" s="4">
        <v>1</v>
      </c>
      <c r="AV41" s="4">
        <v>2</v>
      </c>
      <c r="AW41" s="4">
        <v>1</v>
      </c>
      <c r="AX41" s="4">
        <v>2</v>
      </c>
      <c r="AY41" s="4">
        <v>2</v>
      </c>
      <c r="AZ41" s="4">
        <v>1</v>
      </c>
      <c r="BA41" s="4">
        <v>1</v>
      </c>
      <c r="BB41" s="4" t="s">
        <v>368</v>
      </c>
      <c r="BC41" s="4"/>
      <c r="BD41" s="4" t="s">
        <v>368</v>
      </c>
      <c r="BE41" s="4" t="s">
        <v>368</v>
      </c>
      <c r="BF41" s="4" t="s">
        <v>369</v>
      </c>
      <c r="BG41" s="4" t="s">
        <v>368</v>
      </c>
      <c r="BH41" s="4" t="s">
        <v>369</v>
      </c>
      <c r="BI41" s="4" t="s">
        <v>370</v>
      </c>
      <c r="BJ41" s="4"/>
      <c r="BK41" s="4"/>
      <c r="BL41" s="4"/>
      <c r="BM41" s="4"/>
      <c r="BN41" s="4"/>
      <c r="BO41" s="4"/>
      <c r="BP41" s="4"/>
      <c r="BQ41" s="4"/>
      <c r="BS41" s="4" t="s">
        <v>370</v>
      </c>
      <c r="BU41" s="4" t="s">
        <v>369</v>
      </c>
      <c r="BV41" s="4" t="s">
        <v>368</v>
      </c>
      <c r="BX41" s="4" t="s">
        <v>461</v>
      </c>
      <c r="BY41" s="4" t="s">
        <v>372</v>
      </c>
      <c r="CA41" s="4" t="s">
        <v>374</v>
      </c>
      <c r="CC41" s="11"/>
      <c r="CD41" s="11">
        <v>84.8</v>
      </c>
      <c r="CE41" s="11">
        <v>193</v>
      </c>
      <c r="CF41" s="11"/>
      <c r="CG41" s="10" t="s">
        <v>161</v>
      </c>
      <c r="CH41" s="57" t="s">
        <v>162</v>
      </c>
      <c r="CI41" s="11">
        <v>1390127</v>
      </c>
      <c r="CJ41" s="11"/>
      <c r="CK41" s="11"/>
      <c r="CL41" s="11">
        <v>23219</v>
      </c>
      <c r="CM41" s="11">
        <v>594</v>
      </c>
      <c r="CN41" s="7">
        <v>23219</v>
      </c>
      <c r="CO41" s="7" t="s">
        <v>163</v>
      </c>
      <c r="CP41" s="6">
        <v>2</v>
      </c>
      <c r="CR41" s="9" t="s">
        <v>164</v>
      </c>
      <c r="CS41" s="4"/>
    </row>
    <row r="42" spans="1:97" x14ac:dyDescent="0.35">
      <c r="A42" s="28">
        <v>41755</v>
      </c>
      <c r="B42" s="29">
        <v>2014</v>
      </c>
      <c r="C42" s="17">
        <v>26113</v>
      </c>
      <c r="D42" s="44">
        <v>0.60069444444444442</v>
      </c>
      <c r="E42" s="17" t="s">
        <v>359</v>
      </c>
      <c r="F42" s="10" t="s">
        <v>360</v>
      </c>
      <c r="G42" s="4">
        <v>154909085</v>
      </c>
      <c r="H42" s="17">
        <v>68</v>
      </c>
      <c r="I42" s="4" t="s">
        <v>469</v>
      </c>
      <c r="J42" s="41">
        <v>77.959000000000003</v>
      </c>
      <c r="K42" s="41">
        <v>21.327999999999999</v>
      </c>
      <c r="L42" s="4" t="s">
        <v>363</v>
      </c>
      <c r="M42" s="33">
        <v>6</v>
      </c>
      <c r="AA42" s="4" t="s">
        <v>364</v>
      </c>
      <c r="AB42" s="34">
        <v>7</v>
      </c>
      <c r="AD42" s="11">
        <v>26113</v>
      </c>
      <c r="AE42" s="11"/>
      <c r="AF42" s="10">
        <v>676484</v>
      </c>
      <c r="AG42" s="12" t="s">
        <v>393</v>
      </c>
      <c r="AH42" s="4"/>
      <c r="AI42" s="4" t="s">
        <v>394</v>
      </c>
      <c r="AJ42" s="40">
        <v>41755</v>
      </c>
      <c r="AK42" s="4"/>
      <c r="AL42" s="4">
        <v>205</v>
      </c>
      <c r="AM42" s="35">
        <v>196</v>
      </c>
      <c r="AN42" s="4">
        <v>112</v>
      </c>
      <c r="AO42" s="4">
        <v>183</v>
      </c>
      <c r="AP42" s="4">
        <v>345</v>
      </c>
      <c r="AQ42" s="4">
        <v>198</v>
      </c>
      <c r="AR42" s="4">
        <v>3</v>
      </c>
      <c r="AS42" s="4" t="s">
        <v>376</v>
      </c>
      <c r="AT42" s="4">
        <v>1</v>
      </c>
      <c r="AU42" s="4">
        <v>1</v>
      </c>
      <c r="AV42" s="4">
        <v>1</v>
      </c>
      <c r="AW42" s="4">
        <v>1</v>
      </c>
      <c r="AX42" s="4">
        <v>1</v>
      </c>
      <c r="AY42" s="4">
        <v>1</v>
      </c>
      <c r="AZ42" s="4">
        <v>1</v>
      </c>
      <c r="BA42" s="4">
        <v>1</v>
      </c>
      <c r="BB42" s="4" t="s">
        <v>368</v>
      </c>
      <c r="BC42" s="4"/>
      <c r="BD42" s="4" t="s">
        <v>368</v>
      </c>
      <c r="BE42" s="4" t="s">
        <v>368</v>
      </c>
      <c r="BF42" s="4" t="s">
        <v>369</v>
      </c>
      <c r="BG42" s="4" t="s">
        <v>368</v>
      </c>
      <c r="BH42" s="4" t="s">
        <v>369</v>
      </c>
      <c r="BI42" s="4" t="s">
        <v>369</v>
      </c>
      <c r="BJ42" s="4"/>
      <c r="BK42" s="4"/>
      <c r="BL42" s="4"/>
      <c r="BM42" s="4"/>
      <c r="BN42" s="4"/>
      <c r="BO42" s="4"/>
      <c r="BP42" s="4"/>
      <c r="BQ42" s="4"/>
      <c r="BS42" s="4" t="s">
        <v>370</v>
      </c>
      <c r="BU42" s="4" t="s">
        <v>368</v>
      </c>
      <c r="BX42" s="4" t="s">
        <v>371</v>
      </c>
      <c r="BY42" s="4" t="s">
        <v>372</v>
      </c>
      <c r="BZ42" s="4" t="s">
        <v>360</v>
      </c>
      <c r="CC42" s="11"/>
      <c r="CD42" s="11">
        <v>99.2</v>
      </c>
      <c r="CE42" s="11">
        <v>195</v>
      </c>
      <c r="CF42" s="11"/>
      <c r="CG42" s="10" t="s">
        <v>173</v>
      </c>
      <c r="CH42" s="57" t="s">
        <v>174</v>
      </c>
      <c r="CI42" s="11">
        <v>1390140</v>
      </c>
      <c r="CJ42" s="11"/>
      <c r="CK42" s="11"/>
      <c r="CL42" s="6"/>
      <c r="CM42" s="6"/>
      <c r="CN42" s="7">
        <v>26113</v>
      </c>
      <c r="CO42" s="7" t="s">
        <v>175</v>
      </c>
      <c r="CP42" s="6">
        <v>1</v>
      </c>
      <c r="CR42" s="9" t="s">
        <v>176</v>
      </c>
      <c r="CS42" s="4"/>
    </row>
    <row r="43" spans="1:97" x14ac:dyDescent="0.35">
      <c r="A43" s="28">
        <v>42098</v>
      </c>
      <c r="B43" s="29">
        <v>2015</v>
      </c>
      <c r="C43" s="17">
        <v>26117</v>
      </c>
      <c r="D43" s="42">
        <v>0.63888888888888895</v>
      </c>
      <c r="E43" s="10" t="s">
        <v>359</v>
      </c>
      <c r="F43" s="10" t="s">
        <v>360</v>
      </c>
      <c r="G43" s="4">
        <v>154909031</v>
      </c>
      <c r="H43" s="4">
        <v>8</v>
      </c>
      <c r="I43" s="4" t="s">
        <v>390</v>
      </c>
      <c r="J43" s="41">
        <v>78.600999999999999</v>
      </c>
      <c r="K43" s="41">
        <v>20.574999999999999</v>
      </c>
      <c r="L43" s="10" t="s">
        <v>363</v>
      </c>
      <c r="M43" s="33">
        <v>17</v>
      </c>
      <c r="O43" s="10"/>
      <c r="U43" s="17">
        <v>26117</v>
      </c>
      <c r="V43" s="17">
        <v>2015</v>
      </c>
      <c r="W43" s="12">
        <v>16</v>
      </c>
      <c r="X43" s="17" t="s">
        <v>391</v>
      </c>
      <c r="Y43" s="39" t="s">
        <v>392</v>
      </c>
      <c r="AA43" s="10" t="s">
        <v>364</v>
      </c>
      <c r="AB43" s="4">
        <v>16</v>
      </c>
      <c r="AD43" s="4"/>
      <c r="AE43" s="4"/>
      <c r="AF43" s="17">
        <v>683530</v>
      </c>
      <c r="AG43" s="12" t="s">
        <v>393</v>
      </c>
      <c r="AH43" s="4"/>
      <c r="AI43" s="34" t="s">
        <v>394</v>
      </c>
      <c r="AJ43" s="4"/>
      <c r="AK43" s="10"/>
      <c r="AL43" s="11">
        <v>203</v>
      </c>
      <c r="AM43" s="11">
        <v>193</v>
      </c>
      <c r="AN43" s="9">
        <v>109</v>
      </c>
      <c r="AO43" s="4">
        <v>130</v>
      </c>
      <c r="AP43" s="4">
        <v>331</v>
      </c>
      <c r="AQ43" s="35">
        <v>197</v>
      </c>
      <c r="AR43" s="4">
        <v>2</v>
      </c>
      <c r="AS43" s="4" t="s">
        <v>376</v>
      </c>
      <c r="AT43" s="35">
        <v>1</v>
      </c>
      <c r="AU43" s="4">
        <v>1</v>
      </c>
      <c r="AV43" s="4">
        <v>1</v>
      </c>
      <c r="AW43" s="4">
        <v>3</v>
      </c>
      <c r="AX43" s="4">
        <v>1</v>
      </c>
      <c r="AY43" s="4">
        <v>1</v>
      </c>
      <c r="AZ43" s="4">
        <v>1</v>
      </c>
      <c r="BA43" s="4">
        <v>1</v>
      </c>
      <c r="BB43" s="4" t="s">
        <v>368</v>
      </c>
      <c r="BC43" s="4"/>
      <c r="BD43" s="4"/>
      <c r="BE43" s="4" t="s">
        <v>368</v>
      </c>
      <c r="BF43" s="4" t="s">
        <v>368</v>
      </c>
      <c r="BG43" s="4" t="s">
        <v>368</v>
      </c>
      <c r="BH43" s="4" t="s">
        <v>369</v>
      </c>
      <c r="BI43" s="4" t="s">
        <v>369</v>
      </c>
      <c r="BJ43" s="10">
        <v>26231</v>
      </c>
      <c r="BK43" s="4" t="s">
        <v>395</v>
      </c>
      <c r="BL43" s="4" t="s">
        <v>378</v>
      </c>
      <c r="BM43" s="4"/>
      <c r="BN43" s="4"/>
      <c r="BO43" s="4"/>
      <c r="BP43" s="4"/>
      <c r="BQ43" s="4"/>
      <c r="BS43" s="32" t="s">
        <v>396</v>
      </c>
      <c r="BT43" s="4">
        <v>1</v>
      </c>
      <c r="BU43" s="4" t="s">
        <v>368</v>
      </c>
      <c r="BX43" s="4" t="s">
        <v>371</v>
      </c>
      <c r="BZ43" s="4" t="s">
        <v>397</v>
      </c>
      <c r="CA43" s="4" t="s">
        <v>374</v>
      </c>
      <c r="CC43" s="4"/>
      <c r="CD43" s="4">
        <v>116.4</v>
      </c>
      <c r="CE43" s="4">
        <v>193</v>
      </c>
      <c r="CF43" s="4"/>
      <c r="CG43" s="10" t="s">
        <v>43</v>
      </c>
      <c r="CH43" s="57" t="s">
        <v>44</v>
      </c>
      <c r="CI43" s="4">
        <v>1390126</v>
      </c>
      <c r="CJ43" s="11"/>
      <c r="CK43" s="11"/>
      <c r="CL43" s="6"/>
      <c r="CM43" s="6"/>
      <c r="CN43" s="7">
        <v>26117</v>
      </c>
      <c r="CO43" s="7" t="s">
        <v>45</v>
      </c>
      <c r="CP43" s="6">
        <v>1</v>
      </c>
      <c r="CR43" s="9"/>
      <c r="CS43" s="11"/>
    </row>
    <row r="44" spans="1:97" x14ac:dyDescent="0.35">
      <c r="A44" s="28">
        <v>42122</v>
      </c>
      <c r="B44" s="29">
        <v>2015</v>
      </c>
      <c r="C44" s="17">
        <v>23811</v>
      </c>
      <c r="D44" s="42">
        <v>0.6875</v>
      </c>
      <c r="E44" s="10" t="s">
        <v>359</v>
      </c>
      <c r="F44" s="10" t="s">
        <v>360</v>
      </c>
      <c r="G44" s="4">
        <v>27233581</v>
      </c>
      <c r="H44" s="4">
        <v>56</v>
      </c>
      <c r="I44" s="4" t="s">
        <v>398</v>
      </c>
      <c r="J44" s="41">
        <v>77.146000000000001</v>
      </c>
      <c r="K44" s="41">
        <v>17.388999999999999</v>
      </c>
      <c r="L44" s="10" t="s">
        <v>363</v>
      </c>
      <c r="M44" s="33">
        <v>12</v>
      </c>
      <c r="O44" s="10"/>
      <c r="U44" s="4"/>
      <c r="V44" s="10"/>
      <c r="Y44" s="4"/>
      <c r="AA44" s="10" t="s">
        <v>364</v>
      </c>
      <c r="AB44" s="43">
        <v>9</v>
      </c>
      <c r="AD44" s="4"/>
      <c r="AE44" s="4"/>
      <c r="AF44" s="17">
        <v>683540</v>
      </c>
      <c r="AG44" s="12" t="s">
        <v>393</v>
      </c>
      <c r="AH44" s="4"/>
      <c r="AI44" s="34" t="s">
        <v>394</v>
      </c>
      <c r="AJ44" s="4"/>
      <c r="AK44" s="10"/>
      <c r="AL44" s="11">
        <v>206</v>
      </c>
      <c r="AM44" s="11">
        <v>195</v>
      </c>
      <c r="AN44" s="9">
        <v>104</v>
      </c>
      <c r="AO44" s="4">
        <v>139</v>
      </c>
      <c r="AP44" s="4">
        <v>323</v>
      </c>
      <c r="AQ44" s="35">
        <v>195</v>
      </c>
      <c r="AR44" s="4">
        <v>2</v>
      </c>
      <c r="AS44" s="4" t="s">
        <v>376</v>
      </c>
      <c r="AT44" s="35">
        <v>1</v>
      </c>
      <c r="AU44" s="4">
        <v>1</v>
      </c>
      <c r="AV44" s="4">
        <v>1</v>
      </c>
      <c r="AW44" s="4">
        <v>1</v>
      </c>
      <c r="AX44" s="4">
        <v>1</v>
      </c>
      <c r="AY44" s="4">
        <v>1</v>
      </c>
      <c r="AZ44" s="4">
        <v>1</v>
      </c>
      <c r="BA44" s="4">
        <v>1</v>
      </c>
      <c r="BB44" s="4" t="s">
        <v>368</v>
      </c>
      <c r="BC44" s="4"/>
      <c r="BD44" s="4"/>
      <c r="BE44" s="4" t="s">
        <v>368</v>
      </c>
      <c r="BF44" s="4" t="s">
        <v>369</v>
      </c>
      <c r="BG44" s="4" t="s">
        <v>368</v>
      </c>
      <c r="BH44" s="4" t="s">
        <v>369</v>
      </c>
      <c r="BI44" s="4" t="s">
        <v>369</v>
      </c>
      <c r="BJ44" s="10">
        <v>26251</v>
      </c>
      <c r="BK44" s="4" t="s">
        <v>395</v>
      </c>
      <c r="BL44" s="4" t="s">
        <v>378</v>
      </c>
      <c r="BM44" s="4">
        <v>26252</v>
      </c>
      <c r="BN44" s="4" t="s">
        <v>395</v>
      </c>
      <c r="BO44" s="4" t="s">
        <v>378</v>
      </c>
      <c r="BP44" s="4"/>
      <c r="BQ44" s="4"/>
      <c r="BS44" s="32" t="s">
        <v>396</v>
      </c>
      <c r="BT44" s="4">
        <v>2</v>
      </c>
      <c r="BU44" s="4" t="s">
        <v>368</v>
      </c>
      <c r="BX44" s="4" t="s">
        <v>371</v>
      </c>
      <c r="BY44" s="4" t="s">
        <v>372</v>
      </c>
      <c r="BZ44" s="4" t="s">
        <v>373</v>
      </c>
      <c r="CA44" s="4" t="s">
        <v>374</v>
      </c>
      <c r="CC44" s="4"/>
      <c r="CD44" s="4">
        <v>106.6</v>
      </c>
      <c r="CE44" s="4">
        <v>194</v>
      </c>
      <c r="CF44" s="4"/>
      <c r="CG44" s="10" t="s">
        <v>46</v>
      </c>
      <c r="CH44" s="57" t="s">
        <v>47</v>
      </c>
      <c r="CI44" s="4">
        <v>1390368</v>
      </c>
      <c r="CJ44" s="11"/>
      <c r="CK44" s="11"/>
      <c r="CL44" s="11">
        <v>23811</v>
      </c>
      <c r="CM44" s="11">
        <v>681</v>
      </c>
      <c r="CN44" s="7"/>
      <c r="CO44" s="7"/>
      <c r="CP44" s="6">
        <v>1</v>
      </c>
      <c r="CQ44" s="6"/>
      <c r="CR44" s="9" t="s">
        <v>48</v>
      </c>
      <c r="CS44" s="11"/>
    </row>
    <row r="45" spans="1:97" x14ac:dyDescent="0.35">
      <c r="A45" s="28">
        <v>42115</v>
      </c>
      <c r="B45" s="29">
        <v>2015</v>
      </c>
      <c r="C45" s="17">
        <v>23803</v>
      </c>
      <c r="D45" s="42">
        <v>0.75</v>
      </c>
      <c r="E45" s="10" t="s">
        <v>359</v>
      </c>
      <c r="F45" s="10" t="s">
        <v>360</v>
      </c>
      <c r="G45" s="4">
        <v>272334403</v>
      </c>
      <c r="H45" s="4">
        <v>33</v>
      </c>
      <c r="I45" s="4" t="s">
        <v>362</v>
      </c>
      <c r="J45" s="41">
        <v>79.320999999999998</v>
      </c>
      <c r="K45" s="41">
        <v>14.026999999999999</v>
      </c>
      <c r="L45" s="10" t="s">
        <v>363</v>
      </c>
      <c r="M45" s="33">
        <v>10</v>
      </c>
      <c r="O45" s="10"/>
      <c r="U45" s="4"/>
      <c r="V45" s="10"/>
      <c r="Y45" s="4"/>
      <c r="AA45" s="10" t="s">
        <v>364</v>
      </c>
      <c r="AB45" s="43">
        <v>11</v>
      </c>
      <c r="AD45" s="4"/>
      <c r="AE45" s="4"/>
      <c r="AF45" s="17">
        <v>683528</v>
      </c>
      <c r="AG45" s="12" t="s">
        <v>393</v>
      </c>
      <c r="AH45" s="4"/>
      <c r="AI45" s="34" t="s">
        <v>394</v>
      </c>
      <c r="AJ45" s="4"/>
      <c r="AK45" s="10"/>
      <c r="AL45" s="11">
        <v>194</v>
      </c>
      <c r="AM45" s="11">
        <v>184</v>
      </c>
      <c r="AN45" s="9">
        <v>109</v>
      </c>
      <c r="AO45" s="4">
        <v>144</v>
      </c>
      <c r="AP45" s="4">
        <v>320</v>
      </c>
      <c r="AQ45" s="35">
        <v>185</v>
      </c>
      <c r="AR45" s="4">
        <v>3</v>
      </c>
      <c r="AS45" s="4" t="s">
        <v>376</v>
      </c>
      <c r="AT45" s="35">
        <v>1</v>
      </c>
      <c r="AU45" s="4">
        <v>1</v>
      </c>
      <c r="AV45" s="4">
        <v>1</v>
      </c>
      <c r="AW45" s="4">
        <v>1</v>
      </c>
      <c r="AX45" s="4">
        <v>1</v>
      </c>
      <c r="AY45" s="4">
        <v>1</v>
      </c>
      <c r="AZ45" s="4">
        <v>1</v>
      </c>
      <c r="BA45" s="4">
        <v>2</v>
      </c>
      <c r="BB45" s="4" t="s">
        <v>368</v>
      </c>
      <c r="BC45" s="4"/>
      <c r="BD45" s="4"/>
      <c r="BE45" s="4" t="s">
        <v>368</v>
      </c>
      <c r="BF45" s="4" t="s">
        <v>369</v>
      </c>
      <c r="BG45" s="4" t="s">
        <v>368</v>
      </c>
      <c r="BH45" s="4" t="s">
        <v>369</v>
      </c>
      <c r="BI45" s="4" t="s">
        <v>369</v>
      </c>
      <c r="BJ45" s="10"/>
      <c r="BK45" s="4"/>
      <c r="BL45" s="4"/>
      <c r="BM45" s="4"/>
      <c r="BN45" s="4"/>
      <c r="BO45" s="4"/>
      <c r="BP45" s="4"/>
      <c r="BQ45" s="4"/>
      <c r="BS45" s="32" t="s">
        <v>370</v>
      </c>
      <c r="BU45" s="4" t="s">
        <v>369</v>
      </c>
      <c r="BV45" s="4" t="s">
        <v>368</v>
      </c>
      <c r="BX45" s="4" t="s">
        <v>407</v>
      </c>
      <c r="BY45" s="4" t="s">
        <v>372</v>
      </c>
      <c r="BZ45" s="4" t="s">
        <v>360</v>
      </c>
      <c r="CA45" s="4" t="s">
        <v>408</v>
      </c>
      <c r="CC45" s="4"/>
      <c r="CD45" s="4">
        <v>94.2</v>
      </c>
      <c r="CE45" s="4">
        <v>183</v>
      </c>
      <c r="CF45" s="4"/>
      <c r="CG45" s="10" t="s">
        <v>60</v>
      </c>
      <c r="CH45" s="57" t="s">
        <v>61</v>
      </c>
      <c r="CI45" s="4">
        <v>790433</v>
      </c>
      <c r="CJ45" s="11"/>
      <c r="CK45" s="11"/>
      <c r="CN45" s="7"/>
      <c r="CO45" s="7"/>
      <c r="CP45" s="6"/>
      <c r="CQ45" s="6"/>
      <c r="CR45" s="9"/>
      <c r="CS45" s="11"/>
    </row>
    <row r="46" spans="1:97" x14ac:dyDescent="0.35">
      <c r="A46" s="28">
        <v>42115</v>
      </c>
      <c r="B46" s="29">
        <v>2015</v>
      </c>
      <c r="C46" s="17">
        <v>26018</v>
      </c>
      <c r="D46" s="42">
        <v>0.625</v>
      </c>
      <c r="E46" s="10" t="s">
        <v>359</v>
      </c>
      <c r="F46" s="10" t="s">
        <v>360</v>
      </c>
      <c r="G46" s="4">
        <v>154908998</v>
      </c>
      <c r="H46" s="4">
        <v>29</v>
      </c>
      <c r="I46" s="4" t="s">
        <v>412</v>
      </c>
      <c r="J46" s="41">
        <v>79.222999999999999</v>
      </c>
      <c r="K46" s="41">
        <v>15.952</v>
      </c>
      <c r="L46" s="10" t="s">
        <v>363</v>
      </c>
      <c r="M46" s="33">
        <v>25</v>
      </c>
      <c r="O46" s="10"/>
      <c r="U46" s="4"/>
      <c r="V46" s="10"/>
      <c r="Y46" s="4"/>
      <c r="AA46" s="10" t="s">
        <v>364</v>
      </c>
      <c r="AB46" s="43">
        <v>24</v>
      </c>
      <c r="AD46" s="4"/>
      <c r="AE46" s="4"/>
      <c r="AF46" s="17">
        <v>683529</v>
      </c>
      <c r="AG46" s="12" t="s">
        <v>393</v>
      </c>
      <c r="AH46" s="4"/>
      <c r="AI46" s="34" t="s">
        <v>394</v>
      </c>
      <c r="AJ46" s="4"/>
      <c r="AK46" s="10"/>
      <c r="AL46" s="11">
        <v>213</v>
      </c>
      <c r="AM46" s="11">
        <v>201</v>
      </c>
      <c r="AN46" s="9">
        <v>112</v>
      </c>
      <c r="AO46" s="4">
        <v>166</v>
      </c>
      <c r="AP46" s="4">
        <v>350</v>
      </c>
      <c r="AQ46" s="35">
        <v>202</v>
      </c>
      <c r="AR46" s="4">
        <v>2</v>
      </c>
      <c r="AS46" s="4" t="s">
        <v>376</v>
      </c>
      <c r="AT46" s="35">
        <v>1</v>
      </c>
      <c r="AU46" s="4">
        <v>3</v>
      </c>
      <c r="AV46" s="4">
        <v>2</v>
      </c>
      <c r="AW46" s="4">
        <v>1</v>
      </c>
      <c r="AX46" s="4">
        <v>2</v>
      </c>
      <c r="AY46" s="4">
        <v>2</v>
      </c>
      <c r="AZ46" s="4">
        <v>1</v>
      </c>
      <c r="BA46" s="4">
        <v>1</v>
      </c>
      <c r="BB46" s="4" t="s">
        <v>368</v>
      </c>
      <c r="BC46" s="4"/>
      <c r="BD46" s="4"/>
      <c r="BE46" s="4" t="s">
        <v>368</v>
      </c>
      <c r="BF46" s="4" t="s">
        <v>369</v>
      </c>
      <c r="BG46" s="4" t="s">
        <v>368</v>
      </c>
      <c r="BH46" s="4" t="s">
        <v>369</v>
      </c>
      <c r="BI46" s="4" t="s">
        <v>369</v>
      </c>
      <c r="BJ46" s="10">
        <v>26237</v>
      </c>
      <c r="BK46" s="4" t="s">
        <v>395</v>
      </c>
      <c r="BL46" s="4" t="s">
        <v>359</v>
      </c>
      <c r="BM46" s="4">
        <v>26238</v>
      </c>
      <c r="BN46" s="4" t="s">
        <v>395</v>
      </c>
      <c r="BO46" s="4" t="s">
        <v>359</v>
      </c>
      <c r="BP46" s="4">
        <v>26239</v>
      </c>
      <c r="BQ46" s="4" t="s">
        <v>395</v>
      </c>
      <c r="BR46" s="4" t="s">
        <v>359</v>
      </c>
      <c r="BS46" s="32" t="s">
        <v>396</v>
      </c>
      <c r="BT46" s="4">
        <v>3</v>
      </c>
      <c r="BU46" s="4" t="s">
        <v>368</v>
      </c>
      <c r="BX46" s="4" t="s">
        <v>371</v>
      </c>
      <c r="BY46" s="4" t="s">
        <v>385</v>
      </c>
      <c r="BZ46" s="4" t="s">
        <v>360</v>
      </c>
      <c r="CA46" s="4" t="s">
        <v>374</v>
      </c>
      <c r="CC46" s="4"/>
      <c r="CD46" s="4">
        <v>87.2</v>
      </c>
      <c r="CE46" s="4">
        <v>200</v>
      </c>
      <c r="CF46" s="4"/>
      <c r="CG46" s="10" t="s">
        <v>67</v>
      </c>
      <c r="CH46" s="57" t="s">
        <v>39</v>
      </c>
      <c r="CI46" s="4">
        <v>1190434</v>
      </c>
      <c r="CJ46" s="11"/>
      <c r="CK46" s="11"/>
      <c r="CL46" s="6"/>
      <c r="CM46" s="6"/>
      <c r="CN46" s="7">
        <v>26018</v>
      </c>
      <c r="CO46" s="7" t="s">
        <v>40</v>
      </c>
      <c r="CP46" s="6">
        <v>1</v>
      </c>
      <c r="CQ46" s="6"/>
      <c r="CR46" s="9" t="s">
        <v>68</v>
      </c>
      <c r="CS46" s="11"/>
    </row>
    <row r="47" spans="1:97" x14ac:dyDescent="0.35">
      <c r="A47" s="28">
        <v>42123</v>
      </c>
      <c r="B47" s="29">
        <v>2015</v>
      </c>
      <c r="C47" s="17">
        <v>23479</v>
      </c>
      <c r="D47" s="42">
        <v>0.52083333333333337</v>
      </c>
      <c r="E47" s="10" t="s">
        <v>359</v>
      </c>
      <c r="F47" s="10" t="s">
        <v>360</v>
      </c>
      <c r="G47" s="4">
        <v>245160</v>
      </c>
      <c r="H47" s="4">
        <v>60</v>
      </c>
      <c r="I47" s="4" t="s">
        <v>419</v>
      </c>
      <c r="J47" s="41">
        <v>78.53</v>
      </c>
      <c r="K47" s="41">
        <v>18.88</v>
      </c>
      <c r="L47" s="10" t="s">
        <v>363</v>
      </c>
      <c r="M47" s="33">
        <v>13</v>
      </c>
      <c r="O47" s="10"/>
      <c r="U47" s="4"/>
      <c r="V47" s="10"/>
      <c r="Y47" s="4"/>
      <c r="AA47" s="10" t="s">
        <v>364</v>
      </c>
      <c r="AB47" s="43">
        <v>17</v>
      </c>
      <c r="AD47" s="4"/>
      <c r="AE47" s="4"/>
      <c r="AF47" s="17">
        <v>683524</v>
      </c>
      <c r="AG47" s="12" t="s">
        <v>393</v>
      </c>
      <c r="AH47" s="4"/>
      <c r="AI47" s="34" t="s">
        <v>394</v>
      </c>
      <c r="AJ47" s="4"/>
      <c r="AK47" s="10"/>
      <c r="AL47" s="11">
        <v>207</v>
      </c>
      <c r="AM47" s="11">
        <v>195</v>
      </c>
      <c r="AN47" s="9">
        <v>108</v>
      </c>
      <c r="AO47" s="4">
        <v>152</v>
      </c>
      <c r="AP47" s="4">
        <v>341</v>
      </c>
      <c r="AQ47" s="35">
        <v>194</v>
      </c>
      <c r="AR47" s="4">
        <v>2</v>
      </c>
      <c r="AS47" s="4" t="s">
        <v>376</v>
      </c>
      <c r="AT47" s="35">
        <v>1</v>
      </c>
      <c r="AU47" s="4">
        <v>1</v>
      </c>
      <c r="AV47" s="4">
        <v>1</v>
      </c>
      <c r="AW47" s="4">
        <v>1</v>
      </c>
      <c r="AX47" s="4">
        <v>1</v>
      </c>
      <c r="AY47" s="4">
        <v>1</v>
      </c>
      <c r="AZ47" s="4">
        <v>1</v>
      </c>
      <c r="BA47" s="4">
        <v>2</v>
      </c>
      <c r="BB47" s="4" t="s">
        <v>368</v>
      </c>
      <c r="BC47" s="4"/>
      <c r="BD47" s="4"/>
      <c r="BE47" s="4" t="s">
        <v>368</v>
      </c>
      <c r="BF47" s="4" t="s">
        <v>369</v>
      </c>
      <c r="BG47" s="4" t="s">
        <v>368</v>
      </c>
      <c r="BH47" s="4"/>
      <c r="BI47" s="4" t="s">
        <v>369</v>
      </c>
      <c r="BJ47" s="10">
        <v>26254</v>
      </c>
      <c r="BK47" s="4" t="s">
        <v>395</v>
      </c>
      <c r="BL47" s="4" t="s">
        <v>378</v>
      </c>
      <c r="BM47" s="4">
        <v>26255</v>
      </c>
      <c r="BN47" s="4" t="s">
        <v>395</v>
      </c>
      <c r="BO47" s="4" t="s">
        <v>359</v>
      </c>
      <c r="BP47" s="4"/>
      <c r="BQ47" s="4"/>
      <c r="BS47" s="32" t="s">
        <v>396</v>
      </c>
      <c r="BT47" s="4">
        <v>2</v>
      </c>
      <c r="BU47" s="4" t="s">
        <v>368</v>
      </c>
      <c r="BX47" s="4" t="s">
        <v>371</v>
      </c>
      <c r="BY47" s="4" t="s">
        <v>372</v>
      </c>
      <c r="BZ47" s="4" t="s">
        <v>373</v>
      </c>
      <c r="CA47" s="4" t="s">
        <v>374</v>
      </c>
      <c r="CC47" s="4"/>
      <c r="CD47" s="4">
        <v>97.5</v>
      </c>
      <c r="CE47" s="4">
        <v>195</v>
      </c>
      <c r="CF47" s="4"/>
      <c r="CG47" s="10" t="s">
        <v>82</v>
      </c>
      <c r="CH47" s="57" t="s">
        <v>83</v>
      </c>
      <c r="CI47" s="4">
        <v>1390367</v>
      </c>
      <c r="CJ47" s="11"/>
      <c r="CK47" s="11"/>
      <c r="CL47" s="11">
        <v>23479</v>
      </c>
      <c r="CM47" s="11">
        <v>5</v>
      </c>
      <c r="CN47" s="7">
        <v>23479</v>
      </c>
      <c r="CO47" s="7" t="s">
        <v>84</v>
      </c>
      <c r="CP47" s="6">
        <v>2</v>
      </c>
      <c r="CR47" s="9" t="s">
        <v>85</v>
      </c>
      <c r="CS47" s="11"/>
    </row>
    <row r="48" spans="1:97" x14ac:dyDescent="0.35">
      <c r="A48" s="28">
        <v>42109</v>
      </c>
      <c r="B48" s="29">
        <v>2015</v>
      </c>
      <c r="C48" s="17">
        <v>23688</v>
      </c>
      <c r="D48" s="42">
        <v>0.5625</v>
      </c>
      <c r="E48" s="10" t="s">
        <v>359</v>
      </c>
      <c r="F48" s="10" t="s">
        <v>360</v>
      </c>
      <c r="G48" s="4">
        <v>272336645</v>
      </c>
      <c r="H48" s="4">
        <v>15</v>
      </c>
      <c r="I48" s="4" t="s">
        <v>440</v>
      </c>
      <c r="J48" s="41">
        <v>79.111999999999995</v>
      </c>
      <c r="K48" s="41">
        <v>15.1</v>
      </c>
      <c r="L48" s="10" t="s">
        <v>363</v>
      </c>
      <c r="M48" s="33">
        <v>17</v>
      </c>
      <c r="O48" s="10"/>
      <c r="U48" s="4"/>
      <c r="V48" s="10"/>
      <c r="Y48" s="4"/>
      <c r="AA48" s="10" t="s">
        <v>364</v>
      </c>
      <c r="AB48" s="4">
        <v>20</v>
      </c>
      <c r="AD48" s="4"/>
      <c r="AE48" s="4"/>
      <c r="AF48" s="17">
        <v>683542</v>
      </c>
      <c r="AG48" s="12" t="s">
        <v>393</v>
      </c>
      <c r="AH48" s="4"/>
      <c r="AI48" s="34" t="s">
        <v>394</v>
      </c>
      <c r="AJ48" s="4"/>
      <c r="AK48" s="10"/>
      <c r="AL48" s="11">
        <v>214</v>
      </c>
      <c r="AM48" s="11">
        <v>207</v>
      </c>
      <c r="AN48" s="9">
        <v>109</v>
      </c>
      <c r="AO48" s="4">
        <v>179</v>
      </c>
      <c r="AP48" s="4">
        <v>356</v>
      </c>
      <c r="AQ48" s="35">
        <v>208</v>
      </c>
      <c r="AR48" s="4">
        <v>3</v>
      </c>
      <c r="AS48" s="4" t="s">
        <v>376</v>
      </c>
      <c r="AT48" s="35">
        <v>1</v>
      </c>
      <c r="AU48" s="4">
        <v>1</v>
      </c>
      <c r="AV48" s="4">
        <v>1</v>
      </c>
      <c r="AW48" s="4">
        <v>1</v>
      </c>
      <c r="AX48" s="4">
        <v>2</v>
      </c>
      <c r="AY48" s="4">
        <v>2</v>
      </c>
      <c r="AZ48" s="4">
        <v>1</v>
      </c>
      <c r="BA48" s="4">
        <v>1</v>
      </c>
      <c r="BB48" s="4" t="s">
        <v>368</v>
      </c>
      <c r="BC48" s="4"/>
      <c r="BD48" s="4"/>
      <c r="BE48" s="4" t="s">
        <v>368</v>
      </c>
      <c r="BF48" s="4"/>
      <c r="BG48" s="4" t="s">
        <v>368</v>
      </c>
      <c r="BH48" s="4" t="s">
        <v>369</v>
      </c>
      <c r="BI48" s="4" t="s">
        <v>369</v>
      </c>
      <c r="BJ48" s="10"/>
      <c r="BK48" s="4"/>
      <c r="BL48" s="4"/>
      <c r="BM48" s="4"/>
      <c r="BN48" s="4"/>
      <c r="BO48" s="4"/>
      <c r="BP48" s="4"/>
      <c r="BQ48" s="4"/>
      <c r="BS48" s="32" t="s">
        <v>370</v>
      </c>
      <c r="BU48" s="4" t="s">
        <v>369</v>
      </c>
      <c r="BV48" s="4" t="s">
        <v>368</v>
      </c>
      <c r="BX48" s="4" t="s">
        <v>407</v>
      </c>
      <c r="BY48" s="4" t="s">
        <v>372</v>
      </c>
      <c r="BZ48" s="4" t="s">
        <v>373</v>
      </c>
      <c r="CA48" s="4" t="s">
        <v>374</v>
      </c>
      <c r="CC48" s="4"/>
      <c r="CD48" s="4">
        <v>91.8</v>
      </c>
      <c r="CE48" s="4">
        <v>204</v>
      </c>
      <c r="CF48" s="4"/>
      <c r="CG48" s="10" t="s">
        <v>121</v>
      </c>
      <c r="CH48" s="57" t="s">
        <v>102</v>
      </c>
      <c r="CI48" s="4">
        <v>690168</v>
      </c>
      <c r="CJ48" s="11"/>
      <c r="CK48" s="11"/>
      <c r="CL48" s="11">
        <v>23688</v>
      </c>
      <c r="CM48" s="11">
        <v>730</v>
      </c>
      <c r="CN48" s="7"/>
      <c r="CO48" s="7"/>
      <c r="CP48" s="6">
        <v>1</v>
      </c>
      <c r="CQ48" s="6"/>
      <c r="CR48" s="9"/>
      <c r="CS48" s="11"/>
    </row>
    <row r="49" spans="1:97" x14ac:dyDescent="0.35">
      <c r="A49" s="28">
        <v>42225</v>
      </c>
      <c r="B49" s="29">
        <v>2015</v>
      </c>
      <c r="C49" s="29">
        <v>26171</v>
      </c>
      <c r="D49" s="30">
        <v>0.6875</v>
      </c>
      <c r="E49" s="11" t="s">
        <v>359</v>
      </c>
      <c r="F49" s="4" t="s">
        <v>360</v>
      </c>
      <c r="G49" s="11">
        <v>154909112</v>
      </c>
      <c r="H49" s="11"/>
      <c r="I49" s="4" t="s">
        <v>446</v>
      </c>
      <c r="J49" s="11"/>
      <c r="K49" s="11"/>
      <c r="L49" s="35"/>
      <c r="M49" s="33">
        <v>12</v>
      </c>
      <c r="AA49" s="4" t="s">
        <v>364</v>
      </c>
      <c r="AB49" s="34">
        <v>10</v>
      </c>
      <c r="AD49" s="11"/>
      <c r="AE49" s="11"/>
      <c r="AF49" s="11">
        <v>676490</v>
      </c>
      <c r="AG49" s="12" t="s">
        <v>393</v>
      </c>
      <c r="AH49" s="4"/>
      <c r="AI49" s="4" t="s">
        <v>394</v>
      </c>
      <c r="AJ49" s="40"/>
      <c r="AK49" s="4"/>
      <c r="AL49" s="4">
        <v>215</v>
      </c>
      <c r="AM49" s="35">
        <v>207</v>
      </c>
      <c r="AN49" s="4">
        <v>134</v>
      </c>
      <c r="AO49" s="4">
        <v>242</v>
      </c>
      <c r="AP49" s="4">
        <v>351</v>
      </c>
      <c r="AQ49" s="35">
        <v>201</v>
      </c>
      <c r="AR49" s="4">
        <v>4</v>
      </c>
      <c r="AS49" s="4" t="s">
        <v>447</v>
      </c>
      <c r="AT49" s="4">
        <v>3</v>
      </c>
      <c r="AU49" s="4">
        <v>1</v>
      </c>
      <c r="AV49" s="4">
        <v>1</v>
      </c>
      <c r="AW49" s="4">
        <v>1</v>
      </c>
      <c r="AX49" s="4">
        <v>2</v>
      </c>
      <c r="AY49" s="4">
        <v>2</v>
      </c>
      <c r="AZ49" s="4">
        <v>1</v>
      </c>
      <c r="BA49" s="4">
        <v>2</v>
      </c>
      <c r="BB49" s="4" t="s">
        <v>368</v>
      </c>
      <c r="BC49" s="4"/>
      <c r="BD49" s="4"/>
      <c r="BE49" s="4" t="s">
        <v>368</v>
      </c>
      <c r="BF49" s="4" t="s">
        <v>369</v>
      </c>
      <c r="BG49" s="4" t="s">
        <v>368</v>
      </c>
      <c r="BH49" s="4" t="s">
        <v>369</v>
      </c>
      <c r="BI49" s="4" t="s">
        <v>368</v>
      </c>
      <c r="BJ49" s="4"/>
      <c r="BK49" s="4"/>
      <c r="BL49" s="4"/>
      <c r="BM49" s="4"/>
      <c r="BN49" s="4"/>
      <c r="BO49" s="4"/>
      <c r="BP49" s="4"/>
      <c r="BQ49" s="4"/>
      <c r="BS49" s="4" t="s">
        <v>370</v>
      </c>
      <c r="BU49" s="4" t="s">
        <v>369</v>
      </c>
      <c r="BX49" s="4" t="s">
        <v>371</v>
      </c>
      <c r="BY49" s="4" t="s">
        <v>372</v>
      </c>
      <c r="BZ49" s="4" t="s">
        <v>360</v>
      </c>
      <c r="CA49" s="4" t="s">
        <v>374</v>
      </c>
      <c r="CC49" s="11"/>
      <c r="CD49" s="11"/>
      <c r="CE49" s="11">
        <v>205</v>
      </c>
      <c r="CF49" s="11"/>
      <c r="CG49" s="11"/>
      <c r="CH49" s="67" t="s">
        <v>131</v>
      </c>
      <c r="CI49" s="11">
        <v>1390370</v>
      </c>
      <c r="CJ49" s="11"/>
      <c r="CK49" s="11"/>
      <c r="CL49" s="6"/>
      <c r="CM49" s="6"/>
      <c r="CN49" s="7">
        <v>26171</v>
      </c>
      <c r="CO49" s="7" t="s">
        <v>132</v>
      </c>
      <c r="CP49" s="6">
        <v>1</v>
      </c>
      <c r="CR49" s="9" t="s">
        <v>133</v>
      </c>
      <c r="CS49" s="4"/>
    </row>
    <row r="50" spans="1:97" x14ac:dyDescent="0.35">
      <c r="A50" s="28">
        <v>42116</v>
      </c>
      <c r="B50" s="29">
        <v>2015</v>
      </c>
      <c r="C50" s="17">
        <v>26165</v>
      </c>
      <c r="D50" s="42">
        <v>0.5</v>
      </c>
      <c r="E50" s="10" t="s">
        <v>359</v>
      </c>
      <c r="F50" s="10" t="s">
        <v>360</v>
      </c>
      <c r="G50" s="4">
        <v>154909115</v>
      </c>
      <c r="H50" s="4">
        <v>37</v>
      </c>
      <c r="I50" s="4" t="s">
        <v>448</v>
      </c>
      <c r="J50" s="41">
        <v>80.108999999999995</v>
      </c>
      <c r="K50" s="41">
        <v>19.361000000000001</v>
      </c>
      <c r="L50" s="10" t="s">
        <v>363</v>
      </c>
      <c r="M50" s="33">
        <v>10</v>
      </c>
      <c r="O50" s="10"/>
      <c r="U50" s="4"/>
      <c r="V50" s="10"/>
      <c r="Y50" s="4"/>
      <c r="AA50" s="10" t="s">
        <v>364</v>
      </c>
      <c r="AB50" s="43">
        <v>14</v>
      </c>
      <c r="AD50" s="4"/>
      <c r="AE50" s="4"/>
      <c r="AF50" s="17">
        <v>683531</v>
      </c>
      <c r="AG50" s="12" t="s">
        <v>393</v>
      </c>
      <c r="AH50" s="4"/>
      <c r="AI50" s="34" t="s">
        <v>394</v>
      </c>
      <c r="AJ50" s="4"/>
      <c r="AK50" s="10"/>
      <c r="AL50" s="11">
        <v>218</v>
      </c>
      <c r="AM50" s="11">
        <v>211</v>
      </c>
      <c r="AN50" s="9">
        <v>134</v>
      </c>
      <c r="AO50" s="4">
        <v>225</v>
      </c>
      <c r="AP50" s="4">
        <v>367</v>
      </c>
      <c r="AQ50" s="35">
        <v>208</v>
      </c>
      <c r="AR50" s="4">
        <v>4</v>
      </c>
      <c r="AS50" s="4" t="s">
        <v>376</v>
      </c>
      <c r="AT50" s="35">
        <v>1</v>
      </c>
      <c r="AU50" s="4">
        <v>1</v>
      </c>
      <c r="AV50" s="4">
        <v>1</v>
      </c>
      <c r="AW50" s="4">
        <v>1</v>
      </c>
      <c r="AX50" s="4">
        <v>1</v>
      </c>
      <c r="AY50" s="4">
        <v>1</v>
      </c>
      <c r="AZ50" s="4">
        <v>1</v>
      </c>
      <c r="BA50" s="4">
        <v>1</v>
      </c>
      <c r="BB50" s="4" t="s">
        <v>368</v>
      </c>
      <c r="BC50" s="4"/>
      <c r="BD50" s="4"/>
      <c r="BE50" s="4" t="s">
        <v>368</v>
      </c>
      <c r="BF50" s="4" t="s">
        <v>369</v>
      </c>
      <c r="BG50" s="4" t="s">
        <v>368</v>
      </c>
      <c r="BH50" s="4" t="s">
        <v>369</v>
      </c>
      <c r="BI50" s="4" t="s">
        <v>369</v>
      </c>
      <c r="BJ50" s="10"/>
      <c r="BK50" s="4"/>
      <c r="BL50" s="4"/>
      <c r="BM50" s="4"/>
      <c r="BN50" s="4"/>
      <c r="BO50" s="4"/>
      <c r="BP50" s="4"/>
      <c r="BQ50" s="4"/>
      <c r="BS50" s="32" t="s">
        <v>370</v>
      </c>
      <c r="BX50" s="4" t="s">
        <v>371</v>
      </c>
      <c r="BY50" s="4" t="s">
        <v>372</v>
      </c>
      <c r="BZ50" s="4" t="s">
        <v>360</v>
      </c>
      <c r="CA50" s="4" t="s">
        <v>374</v>
      </c>
      <c r="CC50" s="4"/>
      <c r="CD50" s="4">
        <v>81.099999999999994</v>
      </c>
      <c r="CE50" s="4">
        <v>210</v>
      </c>
      <c r="CF50" s="4"/>
      <c r="CG50" s="10" t="s">
        <v>134</v>
      </c>
      <c r="CH50" s="57" t="s">
        <v>135</v>
      </c>
      <c r="CI50" s="4">
        <v>1390374</v>
      </c>
      <c r="CJ50" s="11"/>
      <c r="CK50" s="11"/>
      <c r="CL50" s="6"/>
      <c r="CM50" s="6"/>
      <c r="CN50" s="7">
        <v>26165</v>
      </c>
      <c r="CO50" s="7" t="s">
        <v>136</v>
      </c>
      <c r="CP50" s="6">
        <v>1</v>
      </c>
      <c r="CR50" s="9" t="s">
        <v>137</v>
      </c>
      <c r="CS50" s="11"/>
    </row>
    <row r="51" spans="1:97" x14ac:dyDescent="0.35">
      <c r="A51" s="28">
        <v>42097</v>
      </c>
      <c r="B51" s="29">
        <v>2015</v>
      </c>
      <c r="C51" s="17">
        <v>23952</v>
      </c>
      <c r="D51" s="42">
        <v>0.6875</v>
      </c>
      <c r="E51" s="10" t="s">
        <v>359</v>
      </c>
      <c r="F51" s="10" t="s">
        <v>360</v>
      </c>
      <c r="G51" s="4">
        <v>27233579</v>
      </c>
      <c r="H51" s="4">
        <v>4</v>
      </c>
      <c r="I51" s="4" t="s">
        <v>474</v>
      </c>
      <c r="J51" s="41">
        <v>78.453999999999994</v>
      </c>
      <c r="K51" s="41">
        <v>20.516999999999999</v>
      </c>
      <c r="L51" s="10" t="s">
        <v>363</v>
      </c>
      <c r="M51" s="33">
        <v>8</v>
      </c>
      <c r="O51" s="10"/>
      <c r="U51" s="4"/>
      <c r="V51" s="10"/>
      <c r="Y51" s="4"/>
      <c r="AA51" s="10" t="s">
        <v>364</v>
      </c>
      <c r="AB51" s="4">
        <v>7</v>
      </c>
      <c r="AD51" s="4"/>
      <c r="AE51" s="4"/>
      <c r="AF51" s="17">
        <v>683533</v>
      </c>
      <c r="AG51" s="12" t="s">
        <v>393</v>
      </c>
      <c r="AH51" s="4"/>
      <c r="AI51" s="34" t="s">
        <v>394</v>
      </c>
      <c r="AJ51" s="4"/>
      <c r="AK51" s="10">
        <v>676443</v>
      </c>
      <c r="AL51" s="11">
        <v>202</v>
      </c>
      <c r="AM51" s="11">
        <v>188</v>
      </c>
      <c r="AN51" s="9">
        <v>111</v>
      </c>
      <c r="AO51" s="4">
        <v>149</v>
      </c>
      <c r="AP51" s="4">
        <v>357</v>
      </c>
      <c r="AQ51" s="35">
        <v>192</v>
      </c>
      <c r="AR51" s="4">
        <v>3</v>
      </c>
      <c r="AS51" s="4" t="s">
        <v>376</v>
      </c>
      <c r="AT51" s="35">
        <v>1</v>
      </c>
      <c r="AU51" s="4">
        <v>1</v>
      </c>
      <c r="AV51" s="4">
        <v>1</v>
      </c>
      <c r="AW51" s="4">
        <v>1</v>
      </c>
      <c r="AX51" s="4">
        <v>1</v>
      </c>
      <c r="AY51" s="4">
        <v>1</v>
      </c>
      <c r="AZ51" s="4">
        <v>1</v>
      </c>
      <c r="BA51" s="4">
        <v>1</v>
      </c>
      <c r="BB51" s="4" t="s">
        <v>368</v>
      </c>
      <c r="BC51" s="4"/>
      <c r="BD51" s="4"/>
      <c r="BE51" s="4" t="s">
        <v>368</v>
      </c>
      <c r="BF51" s="4" t="s">
        <v>369</v>
      </c>
      <c r="BG51" s="4" t="s">
        <v>368</v>
      </c>
      <c r="BH51" s="4" t="s">
        <v>369</v>
      </c>
      <c r="BI51" s="4" t="s">
        <v>369</v>
      </c>
      <c r="BJ51" s="10">
        <v>26022</v>
      </c>
      <c r="BK51" s="4" t="s">
        <v>400</v>
      </c>
      <c r="BL51" s="4" t="s">
        <v>378</v>
      </c>
      <c r="BM51" s="4"/>
      <c r="BN51" s="4"/>
      <c r="BO51" s="4"/>
      <c r="BP51" s="4"/>
      <c r="BQ51" s="4"/>
      <c r="BS51" s="32" t="s">
        <v>370</v>
      </c>
      <c r="BU51" s="4" t="s">
        <v>369</v>
      </c>
      <c r="BV51" s="4" t="s">
        <v>368</v>
      </c>
      <c r="BX51" s="4" t="s">
        <v>401</v>
      </c>
      <c r="BY51" s="4" t="s">
        <v>372</v>
      </c>
      <c r="BZ51" s="4" t="s">
        <v>360</v>
      </c>
      <c r="CA51" s="4" t="s">
        <v>374</v>
      </c>
      <c r="CC51" s="4"/>
      <c r="CD51" s="4">
        <v>87.9</v>
      </c>
      <c r="CE51" s="4">
        <v>187</v>
      </c>
      <c r="CF51" s="4"/>
      <c r="CG51" s="10" t="s">
        <v>181</v>
      </c>
      <c r="CH51" s="57" t="s">
        <v>125</v>
      </c>
      <c r="CI51" s="4">
        <v>1090031</v>
      </c>
      <c r="CJ51" s="11"/>
      <c r="CK51" s="11"/>
      <c r="CN51" s="7">
        <v>23952</v>
      </c>
      <c r="CO51" s="7" t="s">
        <v>42</v>
      </c>
      <c r="CP51" s="6">
        <v>1</v>
      </c>
      <c r="CQ51" s="6"/>
      <c r="CR51" s="9" t="s">
        <v>182</v>
      </c>
      <c r="CS51" s="11"/>
    </row>
    <row r="52" spans="1:97" x14ac:dyDescent="0.35">
      <c r="A52" s="28">
        <v>42113</v>
      </c>
      <c r="B52" s="29">
        <v>2015</v>
      </c>
      <c r="C52" s="17">
        <v>23980</v>
      </c>
      <c r="D52" s="42">
        <v>0.45833333333333331</v>
      </c>
      <c r="E52" s="10" t="s">
        <v>359</v>
      </c>
      <c r="F52" s="10" t="s">
        <v>360</v>
      </c>
      <c r="G52" s="4">
        <v>154909022</v>
      </c>
      <c r="H52" s="4">
        <v>24</v>
      </c>
      <c r="I52" s="4" t="s">
        <v>475</v>
      </c>
      <c r="J52" s="41">
        <v>77.805999999999997</v>
      </c>
      <c r="K52" s="41">
        <v>15.346</v>
      </c>
      <c r="L52" s="10" t="s">
        <v>363</v>
      </c>
      <c r="M52" s="33">
        <v>10</v>
      </c>
      <c r="O52" s="10"/>
      <c r="U52" s="4"/>
      <c r="V52" s="10"/>
      <c r="Y52" s="4"/>
      <c r="AA52" s="10" t="s">
        <v>364</v>
      </c>
      <c r="AB52" s="43">
        <v>9</v>
      </c>
      <c r="AD52" s="4"/>
      <c r="AE52" s="4"/>
      <c r="AF52" s="17">
        <v>683536</v>
      </c>
      <c r="AG52" s="12" t="s">
        <v>393</v>
      </c>
      <c r="AH52" s="4"/>
      <c r="AI52" s="34" t="s">
        <v>394</v>
      </c>
      <c r="AJ52" s="4"/>
      <c r="AK52" s="10">
        <v>676459</v>
      </c>
      <c r="AL52" s="11">
        <v>205</v>
      </c>
      <c r="AM52" s="11">
        <v>197</v>
      </c>
      <c r="AN52" s="9">
        <v>116</v>
      </c>
      <c r="AO52" s="4">
        <v>187</v>
      </c>
      <c r="AP52" s="4">
        <v>361</v>
      </c>
      <c r="AQ52" s="35">
        <v>198</v>
      </c>
      <c r="AR52" s="4">
        <v>4</v>
      </c>
      <c r="AS52" s="4" t="s">
        <v>376</v>
      </c>
      <c r="AT52" s="35">
        <v>1</v>
      </c>
      <c r="AU52" s="4">
        <v>1</v>
      </c>
      <c r="AV52" s="4">
        <v>1</v>
      </c>
      <c r="AW52" s="4">
        <v>1</v>
      </c>
      <c r="AX52" s="4">
        <v>1</v>
      </c>
      <c r="AY52" s="4">
        <v>1</v>
      </c>
      <c r="AZ52" s="4">
        <v>1</v>
      </c>
      <c r="BA52" s="4">
        <v>1</v>
      </c>
      <c r="BB52" s="4" t="s">
        <v>368</v>
      </c>
      <c r="BC52" s="4"/>
      <c r="BD52" s="4"/>
      <c r="BE52" s="4" t="s">
        <v>368</v>
      </c>
      <c r="BF52" s="4" t="s">
        <v>369</v>
      </c>
      <c r="BG52" s="4" t="s">
        <v>368</v>
      </c>
      <c r="BH52" s="4" t="s">
        <v>369</v>
      </c>
      <c r="BI52" s="4" t="s">
        <v>369</v>
      </c>
      <c r="BJ52" s="10">
        <v>26202</v>
      </c>
      <c r="BK52" s="4" t="s">
        <v>377</v>
      </c>
      <c r="BL52" s="4" t="s">
        <v>359</v>
      </c>
      <c r="BM52" s="4">
        <v>26203</v>
      </c>
      <c r="BN52" s="4" t="s">
        <v>377</v>
      </c>
      <c r="BO52" s="4" t="s">
        <v>378</v>
      </c>
      <c r="BP52" s="4"/>
      <c r="BQ52" s="4"/>
      <c r="BS52" s="32" t="s">
        <v>379</v>
      </c>
      <c r="BT52" s="4">
        <v>2</v>
      </c>
      <c r="BU52" s="4" t="s">
        <v>368</v>
      </c>
      <c r="BX52" s="4" t="s">
        <v>371</v>
      </c>
      <c r="BY52" s="4" t="s">
        <v>372</v>
      </c>
      <c r="BZ52" s="4" t="s">
        <v>360</v>
      </c>
      <c r="CC52" s="4"/>
      <c r="CD52" s="4">
        <v>93.1</v>
      </c>
      <c r="CE52" s="4">
        <v>198</v>
      </c>
      <c r="CF52" s="4"/>
      <c r="CG52" s="10" t="s">
        <v>183</v>
      </c>
      <c r="CH52" s="57" t="s">
        <v>114</v>
      </c>
      <c r="CI52" s="4">
        <v>1190441</v>
      </c>
      <c r="CJ52" s="11"/>
      <c r="CK52" s="11"/>
      <c r="CL52" s="6"/>
      <c r="CM52" s="6"/>
      <c r="CN52" s="7">
        <v>23980</v>
      </c>
      <c r="CO52" s="7" t="s">
        <v>94</v>
      </c>
      <c r="CP52" s="6">
        <v>1</v>
      </c>
      <c r="CQ52" s="6"/>
      <c r="CR52" s="9" t="s">
        <v>184</v>
      </c>
      <c r="CS52" s="11"/>
    </row>
    <row r="53" spans="1:97" x14ac:dyDescent="0.35">
      <c r="A53" s="28">
        <v>42122</v>
      </c>
      <c r="B53" s="29">
        <v>2015</v>
      </c>
      <c r="C53" s="17">
        <v>23732</v>
      </c>
      <c r="D53" s="42">
        <v>0.52083333333333337</v>
      </c>
      <c r="E53" s="10" t="s">
        <v>359</v>
      </c>
      <c r="F53" s="10" t="s">
        <v>360</v>
      </c>
      <c r="G53" s="4">
        <v>27233457</v>
      </c>
      <c r="H53" s="4">
        <v>53</v>
      </c>
      <c r="I53" s="4" t="s">
        <v>477</v>
      </c>
      <c r="J53" s="41">
        <v>77.024000000000001</v>
      </c>
      <c r="K53" s="41">
        <v>16.433</v>
      </c>
      <c r="L53" s="10" t="s">
        <v>363</v>
      </c>
      <c r="M53" s="33">
        <v>15</v>
      </c>
      <c r="O53" s="10"/>
      <c r="U53" s="4"/>
      <c r="V53" s="10"/>
      <c r="Y53" s="4"/>
      <c r="AA53" s="10" t="s">
        <v>364</v>
      </c>
      <c r="AB53" s="43">
        <v>12</v>
      </c>
      <c r="AD53" s="4"/>
      <c r="AE53" s="4"/>
      <c r="AF53" s="17">
        <v>683527</v>
      </c>
      <c r="AG53" s="12" t="s">
        <v>393</v>
      </c>
      <c r="AH53" s="4"/>
      <c r="AI53" s="34" t="s">
        <v>394</v>
      </c>
      <c r="AJ53" s="4"/>
      <c r="AK53" s="10"/>
      <c r="AL53" s="11">
        <v>198</v>
      </c>
      <c r="AM53" s="11">
        <v>188</v>
      </c>
      <c r="AN53" s="9">
        <v>118</v>
      </c>
      <c r="AO53" s="4">
        <v>152</v>
      </c>
      <c r="AP53" s="4">
        <v>340</v>
      </c>
      <c r="AQ53" s="35">
        <v>206</v>
      </c>
      <c r="AR53" s="4">
        <v>2</v>
      </c>
      <c r="AS53" s="4" t="s">
        <v>376</v>
      </c>
      <c r="AT53" s="35">
        <v>1</v>
      </c>
      <c r="AU53" s="4">
        <v>1</v>
      </c>
      <c r="AV53" s="4">
        <v>1</v>
      </c>
      <c r="AW53" s="4">
        <v>1</v>
      </c>
      <c r="AX53" s="4">
        <v>2</v>
      </c>
      <c r="AY53" s="4">
        <v>2</v>
      </c>
      <c r="AZ53" s="4">
        <v>1</v>
      </c>
      <c r="BA53" s="4">
        <v>1</v>
      </c>
      <c r="BB53" s="4" t="s">
        <v>368</v>
      </c>
      <c r="BC53" s="4"/>
      <c r="BD53" s="4"/>
      <c r="BE53" s="4" t="s">
        <v>368</v>
      </c>
      <c r="BF53" s="4" t="s">
        <v>369</v>
      </c>
      <c r="BG53" s="4" t="s">
        <v>368</v>
      </c>
      <c r="BH53" s="4" t="s">
        <v>369</v>
      </c>
      <c r="BI53" s="4" t="s">
        <v>369</v>
      </c>
      <c r="BJ53" s="10">
        <v>26249</v>
      </c>
      <c r="BK53" s="4" t="s">
        <v>395</v>
      </c>
      <c r="BL53" s="4" t="s">
        <v>359</v>
      </c>
      <c r="BM53" s="4">
        <v>26250</v>
      </c>
      <c r="BN53" s="4" t="s">
        <v>395</v>
      </c>
      <c r="BO53" s="4" t="s">
        <v>359</v>
      </c>
      <c r="BP53" s="4"/>
      <c r="BQ53" s="4"/>
      <c r="BS53" s="32" t="s">
        <v>396</v>
      </c>
      <c r="BT53" s="4">
        <v>2</v>
      </c>
      <c r="BU53" s="4" t="s">
        <v>368</v>
      </c>
      <c r="BX53" s="4" t="s">
        <v>371</v>
      </c>
      <c r="BY53" s="4" t="s">
        <v>372</v>
      </c>
      <c r="BZ53" s="4" t="s">
        <v>381</v>
      </c>
      <c r="CC53" s="4"/>
      <c r="CD53" s="4">
        <v>99.2</v>
      </c>
      <c r="CE53" s="4">
        <v>189</v>
      </c>
      <c r="CF53" s="4"/>
      <c r="CG53" s="10" t="s">
        <v>193</v>
      </c>
      <c r="CH53" s="57" t="s">
        <v>156</v>
      </c>
      <c r="CI53" s="4">
        <v>1390373</v>
      </c>
      <c r="CJ53" s="11"/>
      <c r="CK53" s="11"/>
      <c r="CL53" s="11">
        <v>23732</v>
      </c>
      <c r="CM53" s="11">
        <v>539</v>
      </c>
      <c r="CN53" s="7"/>
      <c r="CO53" s="7"/>
      <c r="CP53" s="6">
        <v>1</v>
      </c>
      <c r="CQ53" s="6"/>
      <c r="CR53" s="9" t="s">
        <v>194</v>
      </c>
      <c r="CS53" s="11"/>
    </row>
    <row r="54" spans="1:97" x14ac:dyDescent="0.35">
      <c r="A54" s="28">
        <v>42109</v>
      </c>
      <c r="B54" s="29">
        <v>2015</v>
      </c>
      <c r="C54" s="17">
        <v>23689</v>
      </c>
      <c r="D54" s="42">
        <v>0.68055555555555547</v>
      </c>
      <c r="E54" s="10" t="s">
        <v>359</v>
      </c>
      <c r="F54" s="10" t="s">
        <v>360</v>
      </c>
      <c r="G54" s="4">
        <v>347305</v>
      </c>
      <c r="H54" s="4">
        <v>18</v>
      </c>
      <c r="I54" s="4" t="s">
        <v>440</v>
      </c>
      <c r="J54" s="41">
        <v>79.150999999999996</v>
      </c>
      <c r="K54" s="41">
        <v>16.068999999999999</v>
      </c>
      <c r="L54" s="10" t="s">
        <v>363</v>
      </c>
      <c r="M54" s="33" t="s">
        <v>481</v>
      </c>
      <c r="O54" s="10"/>
      <c r="U54" s="4"/>
      <c r="V54" s="10"/>
      <c r="Y54" s="4"/>
      <c r="AA54" s="10" t="s">
        <v>364</v>
      </c>
      <c r="AB54" s="4">
        <v>13</v>
      </c>
      <c r="AD54" s="4"/>
      <c r="AE54" s="4"/>
      <c r="AF54" s="17">
        <v>683538</v>
      </c>
      <c r="AG54" s="12" t="s">
        <v>393</v>
      </c>
      <c r="AH54" s="4"/>
      <c r="AI54" s="34" t="s">
        <v>394</v>
      </c>
      <c r="AJ54" s="4"/>
      <c r="AK54" s="10"/>
      <c r="AL54" s="11">
        <v>215</v>
      </c>
      <c r="AM54" s="11">
        <v>205</v>
      </c>
      <c r="AN54" s="9">
        <v>106</v>
      </c>
      <c r="AO54" s="4">
        <v>145</v>
      </c>
      <c r="AP54" s="4">
        <v>353</v>
      </c>
      <c r="AQ54" s="35">
        <v>203</v>
      </c>
      <c r="AR54" s="4">
        <v>2</v>
      </c>
      <c r="AS54" s="4" t="s">
        <v>376</v>
      </c>
      <c r="AT54" s="35">
        <v>2</v>
      </c>
      <c r="AU54" s="4">
        <v>1</v>
      </c>
      <c r="AV54" s="4">
        <v>3</v>
      </c>
      <c r="AW54" s="4">
        <v>1</v>
      </c>
      <c r="AX54" s="4">
        <v>1</v>
      </c>
      <c r="AY54" s="4">
        <v>1</v>
      </c>
      <c r="AZ54" s="4">
        <v>1</v>
      </c>
      <c r="BA54" s="4">
        <v>2</v>
      </c>
      <c r="BB54" s="4" t="s">
        <v>368</v>
      </c>
      <c r="BC54" s="4"/>
      <c r="BD54" s="4"/>
      <c r="BE54" s="4" t="s">
        <v>368</v>
      </c>
      <c r="BF54" s="4" t="s">
        <v>369</v>
      </c>
      <c r="BG54" s="4" t="s">
        <v>368</v>
      </c>
      <c r="BH54" s="4"/>
      <c r="BI54" s="4" t="s">
        <v>369</v>
      </c>
      <c r="BJ54" s="10">
        <v>26234</v>
      </c>
      <c r="BK54" s="4" t="s">
        <v>395</v>
      </c>
      <c r="BL54" s="4" t="s">
        <v>359</v>
      </c>
      <c r="BM54" s="4"/>
      <c r="BN54" s="4"/>
      <c r="BO54" s="4"/>
      <c r="BP54" s="4"/>
      <c r="BQ54" s="4"/>
      <c r="BS54" s="32" t="s">
        <v>396</v>
      </c>
      <c r="BT54" s="4">
        <v>1</v>
      </c>
      <c r="BU54" s="4" t="s">
        <v>368</v>
      </c>
      <c r="BX54" s="4" t="s">
        <v>371</v>
      </c>
      <c r="BY54" s="4" t="s">
        <v>372</v>
      </c>
      <c r="BZ54" s="4" t="s">
        <v>373</v>
      </c>
      <c r="CC54" s="4"/>
      <c r="CD54" s="4">
        <v>121.7</v>
      </c>
      <c r="CE54" s="4">
        <v>202</v>
      </c>
      <c r="CF54" s="4"/>
      <c r="CG54" s="10" t="s">
        <v>199</v>
      </c>
      <c r="CH54" s="57" t="s">
        <v>127</v>
      </c>
      <c r="CI54" s="4">
        <v>1390132</v>
      </c>
      <c r="CJ54" s="11"/>
      <c r="CK54" s="11"/>
      <c r="CN54" s="7">
        <v>23689</v>
      </c>
      <c r="CO54" s="7" t="s">
        <v>129</v>
      </c>
      <c r="CP54" s="6">
        <v>1</v>
      </c>
      <c r="CQ54" s="6"/>
      <c r="CR54" s="9" t="s">
        <v>200</v>
      </c>
      <c r="CS54" s="11"/>
    </row>
    <row r="55" spans="1:97" x14ac:dyDescent="0.35">
      <c r="A55" s="28">
        <v>42098</v>
      </c>
      <c r="B55" s="29">
        <v>2015</v>
      </c>
      <c r="C55" s="17">
        <v>26179</v>
      </c>
      <c r="D55" s="42">
        <v>0.5625</v>
      </c>
      <c r="E55" s="10" t="s">
        <v>359</v>
      </c>
      <c r="F55" s="10" t="s">
        <v>360</v>
      </c>
      <c r="G55" s="4">
        <v>154909095</v>
      </c>
      <c r="H55" s="4">
        <v>7</v>
      </c>
      <c r="I55" s="4" t="s">
        <v>390</v>
      </c>
      <c r="J55" s="41">
        <v>78.703999999999994</v>
      </c>
      <c r="K55" s="41">
        <v>20.216000000000001</v>
      </c>
      <c r="L55" s="10" t="s">
        <v>363</v>
      </c>
      <c r="M55" s="33">
        <v>10</v>
      </c>
      <c r="O55" s="10"/>
      <c r="U55" s="4"/>
      <c r="V55" s="10"/>
      <c r="Y55" s="4"/>
      <c r="AA55" s="10" t="s">
        <v>364</v>
      </c>
      <c r="AB55" s="4">
        <v>12</v>
      </c>
      <c r="AD55" s="4"/>
      <c r="AE55" s="4"/>
      <c r="AF55" s="10"/>
      <c r="AG55" s="4"/>
      <c r="AH55" s="4"/>
      <c r="AI55" s="34"/>
      <c r="AJ55" s="4"/>
      <c r="AK55" s="10">
        <v>676479</v>
      </c>
      <c r="AL55" s="11">
        <v>203</v>
      </c>
      <c r="AM55" s="11">
        <v>194</v>
      </c>
      <c r="AN55" s="9">
        <v>118</v>
      </c>
      <c r="AO55" s="4">
        <v>181</v>
      </c>
      <c r="AP55" s="4">
        <v>341</v>
      </c>
      <c r="AQ55" s="35">
        <v>202</v>
      </c>
      <c r="AR55" s="4">
        <v>3</v>
      </c>
      <c r="AS55" s="4" t="s">
        <v>376</v>
      </c>
      <c r="AT55" s="35">
        <v>1</v>
      </c>
      <c r="AU55" s="4">
        <v>1</v>
      </c>
      <c r="AV55" s="4">
        <v>1</v>
      </c>
      <c r="AW55" s="4">
        <v>1</v>
      </c>
      <c r="AX55" s="4">
        <v>1</v>
      </c>
      <c r="AY55" s="4">
        <v>1</v>
      </c>
      <c r="AZ55" s="4">
        <v>1</v>
      </c>
      <c r="BA55" s="4">
        <v>1</v>
      </c>
      <c r="BB55" s="4" t="s">
        <v>368</v>
      </c>
      <c r="BC55" s="4"/>
      <c r="BD55" s="4"/>
      <c r="BE55" s="4" t="s">
        <v>368</v>
      </c>
      <c r="BF55" s="4" t="s">
        <v>369</v>
      </c>
      <c r="BG55" s="4" t="s">
        <v>368</v>
      </c>
      <c r="BH55" s="4" t="s">
        <v>369</v>
      </c>
      <c r="BI55" s="4" t="s">
        <v>369</v>
      </c>
      <c r="BJ55" s="10"/>
      <c r="BK55" s="4"/>
      <c r="BL55" s="4"/>
      <c r="BM55" s="4"/>
      <c r="BN55" s="4"/>
      <c r="BO55" s="4"/>
      <c r="BP55" s="4"/>
      <c r="BQ55" s="4"/>
      <c r="BS55" s="32" t="s">
        <v>370</v>
      </c>
      <c r="BU55" s="4" t="s">
        <v>369</v>
      </c>
      <c r="BV55" s="4" t="s">
        <v>369</v>
      </c>
      <c r="BW55" s="4" t="s">
        <v>368</v>
      </c>
      <c r="BX55" s="4" t="s">
        <v>407</v>
      </c>
      <c r="BY55" s="4" t="s">
        <v>372</v>
      </c>
      <c r="BZ55" s="4" t="s">
        <v>397</v>
      </c>
      <c r="CA55" s="4" t="s">
        <v>423</v>
      </c>
      <c r="CC55" s="4"/>
      <c r="CD55" s="4">
        <v>87.3</v>
      </c>
      <c r="CE55" s="4">
        <v>192</v>
      </c>
      <c r="CF55" s="4"/>
      <c r="CG55" s="10" t="s">
        <v>204</v>
      </c>
      <c r="CH55" s="57" t="s">
        <v>76</v>
      </c>
      <c r="CI55" s="4"/>
      <c r="CJ55" s="11"/>
      <c r="CK55" s="11"/>
      <c r="CL55" s="6"/>
      <c r="CM55" s="6"/>
      <c r="CN55" s="7">
        <v>26179</v>
      </c>
      <c r="CO55" s="7" t="s">
        <v>77</v>
      </c>
      <c r="CP55" s="6">
        <v>1</v>
      </c>
      <c r="CR55" s="9" t="s">
        <v>205</v>
      </c>
      <c r="CS55" s="11"/>
    </row>
    <row r="56" spans="1:97" x14ac:dyDescent="0.35">
      <c r="A56" s="28">
        <v>42096</v>
      </c>
      <c r="B56" s="29">
        <v>2015</v>
      </c>
      <c r="C56" s="17">
        <v>26113</v>
      </c>
      <c r="D56" s="42">
        <v>0.70833333333333337</v>
      </c>
      <c r="E56" s="10" t="s">
        <v>359</v>
      </c>
      <c r="F56" s="10" t="s">
        <v>360</v>
      </c>
      <c r="G56" s="4">
        <v>154909085</v>
      </c>
      <c r="H56" s="4">
        <v>1</v>
      </c>
      <c r="I56" s="4" t="s">
        <v>482</v>
      </c>
      <c r="J56" s="41">
        <v>78.558999999999997</v>
      </c>
      <c r="K56" s="41">
        <v>21.02</v>
      </c>
      <c r="L56" s="10" t="s">
        <v>363</v>
      </c>
      <c r="M56" s="33">
        <v>7</v>
      </c>
      <c r="O56" s="10"/>
      <c r="U56" s="4"/>
      <c r="V56" s="10"/>
      <c r="Y56" s="4"/>
      <c r="AA56" s="10" t="s">
        <v>364</v>
      </c>
      <c r="AB56" s="4">
        <v>8</v>
      </c>
      <c r="AD56" s="4"/>
      <c r="AE56" s="4"/>
      <c r="AF56" s="17">
        <v>683535</v>
      </c>
      <c r="AG56" s="12" t="s">
        <v>393</v>
      </c>
      <c r="AH56" s="4"/>
      <c r="AI56" s="34" t="s">
        <v>394</v>
      </c>
      <c r="AJ56" s="4"/>
      <c r="AK56" s="10">
        <v>676484</v>
      </c>
      <c r="AL56" s="11">
        <v>202</v>
      </c>
      <c r="AM56" s="11">
        <v>193</v>
      </c>
      <c r="AN56" s="9">
        <v>110</v>
      </c>
      <c r="AO56" s="4">
        <v>157</v>
      </c>
      <c r="AP56" s="4"/>
      <c r="AQ56" s="40"/>
      <c r="AR56" s="4">
        <v>3</v>
      </c>
      <c r="AS56" s="4" t="s">
        <v>376</v>
      </c>
      <c r="AT56" s="35">
        <v>1</v>
      </c>
      <c r="AU56" s="4">
        <v>1</v>
      </c>
      <c r="AV56" s="4">
        <v>1</v>
      </c>
      <c r="AW56" s="4">
        <v>1</v>
      </c>
      <c r="AX56" s="4">
        <v>1</v>
      </c>
      <c r="AY56" s="4">
        <v>1</v>
      </c>
      <c r="AZ56" s="4">
        <v>1</v>
      </c>
      <c r="BA56" s="4">
        <v>1</v>
      </c>
      <c r="BB56" s="4" t="s">
        <v>368</v>
      </c>
      <c r="BC56" s="4"/>
      <c r="BD56" s="4"/>
      <c r="BE56" s="4" t="s">
        <v>368</v>
      </c>
      <c r="BF56" s="4" t="s">
        <v>369</v>
      </c>
      <c r="BG56" s="4" t="s">
        <v>368</v>
      </c>
      <c r="BH56" s="4" t="s">
        <v>369</v>
      </c>
      <c r="BI56" s="4" t="s">
        <v>369</v>
      </c>
      <c r="BJ56" s="10">
        <v>26229</v>
      </c>
      <c r="BK56" s="4" t="s">
        <v>400</v>
      </c>
      <c r="BL56" s="4" t="s">
        <v>378</v>
      </c>
      <c r="BM56" s="4"/>
      <c r="BN56" s="4"/>
      <c r="BO56" s="4"/>
      <c r="BP56" s="4"/>
      <c r="BQ56" s="4"/>
      <c r="BS56" s="32" t="s">
        <v>370</v>
      </c>
      <c r="BU56" s="4" t="s">
        <v>369</v>
      </c>
      <c r="BV56" s="4" t="s">
        <v>368</v>
      </c>
      <c r="BX56" s="4" t="s">
        <v>401</v>
      </c>
      <c r="BY56" s="4" t="s">
        <v>372</v>
      </c>
      <c r="BZ56" s="4" t="s">
        <v>360</v>
      </c>
      <c r="CA56" s="4" t="s">
        <v>389</v>
      </c>
      <c r="CC56" s="4"/>
      <c r="CD56" s="4">
        <v>118.5</v>
      </c>
      <c r="CE56" s="4">
        <v>192</v>
      </c>
      <c r="CF56" s="4"/>
      <c r="CG56" s="10" t="s">
        <v>210</v>
      </c>
      <c r="CH56" s="57" t="s">
        <v>173</v>
      </c>
      <c r="CI56" s="4">
        <v>1090037</v>
      </c>
      <c r="CJ56" s="11"/>
      <c r="CK56" s="11"/>
      <c r="CL56" s="6"/>
      <c r="CM56" s="6"/>
      <c r="CN56" s="7">
        <v>26113</v>
      </c>
      <c r="CO56" s="7" t="s">
        <v>175</v>
      </c>
      <c r="CP56" s="6">
        <v>1</v>
      </c>
      <c r="CR56" s="9" t="s">
        <v>211</v>
      </c>
      <c r="CS56" s="11"/>
    </row>
    <row r="57" spans="1:97" x14ac:dyDescent="0.35">
      <c r="A57" s="28">
        <v>42105</v>
      </c>
      <c r="B57" s="29">
        <v>2015</v>
      </c>
      <c r="C57" s="17">
        <v>23500</v>
      </c>
      <c r="D57" s="42">
        <v>0.66666666666666663</v>
      </c>
      <c r="E57" s="10" t="s">
        <v>359</v>
      </c>
      <c r="F57" s="10" t="s">
        <v>360</v>
      </c>
      <c r="G57" s="4">
        <v>154909213</v>
      </c>
      <c r="H57" s="4">
        <v>12</v>
      </c>
      <c r="I57" s="4" t="s">
        <v>488</v>
      </c>
      <c r="J57" s="41">
        <v>78.364000000000004</v>
      </c>
      <c r="K57" s="41">
        <v>22.286000000000001</v>
      </c>
      <c r="L57" s="10" t="s">
        <v>363</v>
      </c>
      <c r="M57" s="33">
        <v>10</v>
      </c>
      <c r="O57" s="10"/>
      <c r="U57" s="4"/>
      <c r="V57" s="10"/>
      <c r="Y57" s="4"/>
      <c r="AA57" s="10" t="s">
        <v>364</v>
      </c>
      <c r="AB57" s="4">
        <v>15</v>
      </c>
      <c r="AD57" s="4"/>
      <c r="AE57" s="4"/>
      <c r="AF57" s="17">
        <v>683537</v>
      </c>
      <c r="AG57" s="12" t="s">
        <v>393</v>
      </c>
      <c r="AH57" s="4"/>
      <c r="AI57" s="34" t="s">
        <v>394</v>
      </c>
      <c r="AJ57" s="4"/>
      <c r="AK57" s="10">
        <v>670054</v>
      </c>
      <c r="AL57" s="11">
        <v>204</v>
      </c>
      <c r="AM57" s="11">
        <v>192</v>
      </c>
      <c r="AN57" s="9">
        <v>105</v>
      </c>
      <c r="AO57" s="4">
        <v>129</v>
      </c>
      <c r="AP57" s="4">
        <v>345</v>
      </c>
      <c r="AQ57" s="35">
        <v>203</v>
      </c>
      <c r="AR57" s="4">
        <v>2</v>
      </c>
      <c r="AS57" s="4" t="s">
        <v>376</v>
      </c>
      <c r="AT57" s="35">
        <v>1</v>
      </c>
      <c r="AU57" s="4">
        <v>1</v>
      </c>
      <c r="AV57" s="4">
        <v>1</v>
      </c>
      <c r="AW57" s="4">
        <v>1</v>
      </c>
      <c r="AX57" s="4">
        <v>1</v>
      </c>
      <c r="AY57" s="4">
        <v>1</v>
      </c>
      <c r="AZ57" s="4">
        <v>1</v>
      </c>
      <c r="BA57" s="4">
        <v>1</v>
      </c>
      <c r="BB57" s="4" t="s">
        <v>368</v>
      </c>
      <c r="BC57" s="4"/>
      <c r="BD57" s="4"/>
      <c r="BE57" s="4" t="s">
        <v>368</v>
      </c>
      <c r="BF57" s="4" t="s">
        <v>369</v>
      </c>
      <c r="BG57" s="4" t="s">
        <v>368</v>
      </c>
      <c r="BH57" s="4" t="s">
        <v>369</v>
      </c>
      <c r="BI57" s="4" t="s">
        <v>369</v>
      </c>
      <c r="BJ57" s="10">
        <v>26232</v>
      </c>
      <c r="BK57" s="4" t="s">
        <v>395</v>
      </c>
      <c r="BL57" s="4" t="s">
        <v>359</v>
      </c>
      <c r="BM57" s="4">
        <v>26233</v>
      </c>
      <c r="BN57" s="4" t="s">
        <v>395</v>
      </c>
      <c r="BO57" s="4" t="s">
        <v>378</v>
      </c>
      <c r="BP57" s="4"/>
      <c r="BQ57" s="4"/>
      <c r="BS57" s="32" t="s">
        <v>396</v>
      </c>
      <c r="BT57" s="4">
        <v>2</v>
      </c>
      <c r="BU57" s="4" t="s">
        <v>368</v>
      </c>
      <c r="BX57" s="4" t="s">
        <v>371</v>
      </c>
      <c r="BY57" s="4" t="s">
        <v>372</v>
      </c>
      <c r="BZ57" s="4" t="s">
        <v>373</v>
      </c>
      <c r="CA57" s="4" t="s">
        <v>374</v>
      </c>
      <c r="CC57" s="4"/>
      <c r="CD57" s="4">
        <v>122.2</v>
      </c>
      <c r="CE57" s="4">
        <v>190</v>
      </c>
      <c r="CF57" s="4"/>
      <c r="CG57" s="10" t="s">
        <v>218</v>
      </c>
      <c r="CH57" s="57" t="s">
        <v>219</v>
      </c>
      <c r="CI57" s="4">
        <v>990042</v>
      </c>
      <c r="CJ57" s="11"/>
      <c r="CK57" s="11"/>
      <c r="CN57" s="7">
        <v>23500</v>
      </c>
      <c r="CO57" s="7" t="s">
        <v>220</v>
      </c>
      <c r="CP57" s="6">
        <v>1</v>
      </c>
      <c r="CR57" s="9" t="s">
        <v>221</v>
      </c>
      <c r="CS57" s="11"/>
    </row>
    <row r="58" spans="1:97" x14ac:dyDescent="0.35">
      <c r="A58" s="28">
        <v>42115</v>
      </c>
      <c r="B58" s="29">
        <v>2015</v>
      </c>
      <c r="C58" s="17">
        <v>23939</v>
      </c>
      <c r="D58" s="42">
        <v>0.8125</v>
      </c>
      <c r="E58" s="10" t="s">
        <v>359</v>
      </c>
      <c r="F58" s="10" t="s">
        <v>360</v>
      </c>
      <c r="G58" s="4">
        <v>162844</v>
      </c>
      <c r="H58" s="4">
        <v>34</v>
      </c>
      <c r="I58" s="4" t="s">
        <v>362</v>
      </c>
      <c r="J58" s="41">
        <v>79.478999999999999</v>
      </c>
      <c r="K58" s="41">
        <v>13.945</v>
      </c>
      <c r="L58" s="10" t="s">
        <v>363</v>
      </c>
      <c r="M58" s="33">
        <v>10</v>
      </c>
      <c r="O58" s="10"/>
      <c r="U58" s="4"/>
      <c r="V58" s="10"/>
      <c r="Y58" s="4"/>
      <c r="AA58" s="10" t="s">
        <v>364</v>
      </c>
      <c r="AB58" s="43">
        <v>11</v>
      </c>
      <c r="AD58" s="4"/>
      <c r="AE58" s="4"/>
      <c r="AF58" s="17">
        <v>683532</v>
      </c>
      <c r="AG58" s="12" t="s">
        <v>393</v>
      </c>
      <c r="AH58" s="4"/>
      <c r="AI58" s="34" t="s">
        <v>394</v>
      </c>
      <c r="AJ58" s="4"/>
      <c r="AK58" s="10" t="s">
        <v>489</v>
      </c>
      <c r="AL58" s="11">
        <v>215</v>
      </c>
      <c r="AM58" s="11">
        <v>203</v>
      </c>
      <c r="AN58" s="9">
        <v>113</v>
      </c>
      <c r="AO58" s="4">
        <v>165</v>
      </c>
      <c r="AP58" s="4">
        <v>353</v>
      </c>
      <c r="AQ58" s="35">
        <v>201</v>
      </c>
      <c r="AR58" s="4">
        <v>2</v>
      </c>
      <c r="AS58" s="4" t="s">
        <v>376</v>
      </c>
      <c r="AT58" s="35">
        <v>1</v>
      </c>
      <c r="AU58" s="4">
        <v>1</v>
      </c>
      <c r="AV58" s="4">
        <v>1</v>
      </c>
      <c r="AW58" s="4">
        <v>1</v>
      </c>
      <c r="AX58" s="4">
        <v>1</v>
      </c>
      <c r="AY58" s="4">
        <v>1</v>
      </c>
      <c r="AZ58" s="4">
        <v>1</v>
      </c>
      <c r="BA58" s="4">
        <v>1</v>
      </c>
      <c r="BB58" s="4" t="s">
        <v>368</v>
      </c>
      <c r="BC58" s="4"/>
      <c r="BD58" s="4"/>
      <c r="BE58" s="4" t="s">
        <v>368</v>
      </c>
      <c r="BF58" s="4" t="s">
        <v>369</v>
      </c>
      <c r="BG58" s="4" t="s">
        <v>368</v>
      </c>
      <c r="BH58" s="4" t="s">
        <v>369</v>
      </c>
      <c r="BI58" s="4" t="s">
        <v>369</v>
      </c>
      <c r="BJ58" s="10">
        <v>26240</v>
      </c>
      <c r="BK58" s="4" t="s">
        <v>395</v>
      </c>
      <c r="BL58" s="4" t="s">
        <v>359</v>
      </c>
      <c r="BM58" s="4"/>
      <c r="BN58" s="4"/>
      <c r="BO58" s="4"/>
      <c r="BP58" s="4"/>
      <c r="BQ58" s="4"/>
      <c r="BS58" s="32" t="s">
        <v>396</v>
      </c>
      <c r="BT58" s="4">
        <v>1</v>
      </c>
      <c r="BU58" s="4" t="s">
        <v>368</v>
      </c>
      <c r="BX58" s="4" t="s">
        <v>371</v>
      </c>
      <c r="BY58" s="4" t="s">
        <v>372</v>
      </c>
      <c r="BZ58" s="4" t="s">
        <v>373</v>
      </c>
      <c r="CA58" s="4" t="s">
        <v>374</v>
      </c>
      <c r="CC58" s="4"/>
      <c r="CD58" s="4">
        <v>91</v>
      </c>
      <c r="CE58" s="4">
        <v>205</v>
      </c>
      <c r="CF58" s="4"/>
      <c r="CG58" s="10" t="s">
        <v>222</v>
      </c>
      <c r="CH58" s="57" t="s">
        <v>216</v>
      </c>
      <c r="CI58" s="4">
        <v>990054</v>
      </c>
      <c r="CJ58" s="11"/>
      <c r="CK58" s="11"/>
      <c r="CL58" s="6"/>
      <c r="CM58" s="6"/>
      <c r="CN58" s="7">
        <v>23939</v>
      </c>
      <c r="CO58" s="7" t="s">
        <v>154</v>
      </c>
      <c r="CP58" s="6">
        <v>1</v>
      </c>
      <c r="CQ58" s="8"/>
      <c r="CR58" s="9" t="s">
        <v>223</v>
      </c>
      <c r="CS58" s="11"/>
    </row>
    <row r="59" spans="1:97" x14ac:dyDescent="0.35">
      <c r="A59" s="28">
        <v>42476</v>
      </c>
      <c r="B59" s="29">
        <v>2016</v>
      </c>
      <c r="C59" s="29">
        <v>23958</v>
      </c>
      <c r="D59" s="30">
        <v>0.78819444444444453</v>
      </c>
      <c r="E59" s="11" t="s">
        <v>359</v>
      </c>
      <c r="F59" s="4" t="s">
        <v>360</v>
      </c>
      <c r="G59" s="11">
        <v>27233576</v>
      </c>
      <c r="H59" s="11">
        <v>50</v>
      </c>
      <c r="I59" s="4" t="s">
        <v>403</v>
      </c>
      <c r="J59" s="11">
        <v>78.217200000000005</v>
      </c>
      <c r="K59" s="11">
        <v>20.718399999999999</v>
      </c>
      <c r="L59" s="35" t="s">
        <v>363</v>
      </c>
      <c r="M59" s="33">
        <v>10</v>
      </c>
      <c r="AA59" s="4" t="s">
        <v>364</v>
      </c>
      <c r="AB59" s="34">
        <v>13</v>
      </c>
      <c r="AD59" s="11"/>
      <c r="AE59" s="11"/>
      <c r="AF59" s="11"/>
      <c r="AG59" s="9"/>
      <c r="AH59" s="4"/>
      <c r="AI59" s="4"/>
      <c r="AJ59" s="40"/>
      <c r="AK59" s="4"/>
      <c r="AL59" s="4">
        <v>199</v>
      </c>
      <c r="AM59" s="35">
        <v>179</v>
      </c>
      <c r="AN59" s="4">
        <v>109</v>
      </c>
      <c r="AO59" s="4">
        <v>146</v>
      </c>
      <c r="AP59" s="4">
        <v>336</v>
      </c>
      <c r="AQ59" s="35">
        <v>195</v>
      </c>
      <c r="AR59" s="4">
        <v>2</v>
      </c>
      <c r="AS59" s="4" t="s">
        <v>376</v>
      </c>
      <c r="AT59" s="4">
        <v>1</v>
      </c>
      <c r="AU59" s="4">
        <v>1</v>
      </c>
      <c r="AV59" s="4">
        <v>1</v>
      </c>
      <c r="AW59" s="4">
        <v>1</v>
      </c>
      <c r="AX59" s="4">
        <v>1</v>
      </c>
      <c r="AY59" s="4">
        <v>1</v>
      </c>
      <c r="AZ59" s="4">
        <v>1</v>
      </c>
      <c r="BA59" s="4">
        <v>1</v>
      </c>
      <c r="BB59" s="4" t="s">
        <v>368</v>
      </c>
      <c r="BC59" s="4"/>
      <c r="BD59" s="4"/>
      <c r="BE59" s="4" t="s">
        <v>368</v>
      </c>
      <c r="BF59" s="4" t="s">
        <v>369</v>
      </c>
      <c r="BG59" s="4" t="s">
        <v>368</v>
      </c>
      <c r="BH59" s="4" t="s">
        <v>369</v>
      </c>
      <c r="BI59" s="4" t="s">
        <v>369</v>
      </c>
      <c r="BJ59" s="4">
        <v>26280</v>
      </c>
      <c r="BK59" s="4" t="s">
        <v>395</v>
      </c>
      <c r="BL59" s="4" t="s">
        <v>378</v>
      </c>
      <c r="BM59" s="4">
        <v>26281</v>
      </c>
      <c r="BN59" s="4" t="s">
        <v>395</v>
      </c>
      <c r="BO59" s="4" t="s">
        <v>359</v>
      </c>
      <c r="BP59" s="4"/>
      <c r="BQ59" s="4"/>
      <c r="BS59" s="4" t="s">
        <v>396</v>
      </c>
      <c r="BT59" s="4">
        <v>2</v>
      </c>
      <c r="BU59" s="4" t="s">
        <v>368</v>
      </c>
      <c r="BX59" s="4" t="s">
        <v>371</v>
      </c>
      <c r="BY59" s="4" t="s">
        <v>372</v>
      </c>
      <c r="BZ59" s="4" t="s">
        <v>404</v>
      </c>
      <c r="CA59" s="4" t="s">
        <v>374</v>
      </c>
      <c r="CC59" s="11"/>
      <c r="CD59" s="11">
        <v>85.1</v>
      </c>
      <c r="CE59" s="11">
        <v>181</v>
      </c>
      <c r="CF59" s="11"/>
      <c r="CG59" s="11" t="s">
        <v>54</v>
      </c>
      <c r="CH59" s="67" t="s">
        <v>55</v>
      </c>
      <c r="CI59" s="11"/>
      <c r="CJ59" s="11"/>
      <c r="CK59" s="11"/>
      <c r="CL59" s="6"/>
      <c r="CM59" s="6"/>
      <c r="CN59" s="7">
        <v>23958</v>
      </c>
      <c r="CO59" s="7" t="s">
        <v>56</v>
      </c>
      <c r="CP59" s="6">
        <v>1</v>
      </c>
      <c r="CR59" s="9"/>
      <c r="CS59" s="4"/>
    </row>
    <row r="60" spans="1:97" x14ac:dyDescent="0.35">
      <c r="A60" s="28">
        <v>42474</v>
      </c>
      <c r="B60" s="29">
        <v>2016</v>
      </c>
      <c r="C60" s="29">
        <v>26103</v>
      </c>
      <c r="D60" s="30">
        <v>0.49652777777777773</v>
      </c>
      <c r="E60" s="11" t="s">
        <v>359</v>
      </c>
      <c r="F60" s="4" t="s">
        <v>360</v>
      </c>
      <c r="G60" s="11">
        <v>154909073</v>
      </c>
      <c r="H60" s="11">
        <v>30</v>
      </c>
      <c r="I60" s="4" t="s">
        <v>405</v>
      </c>
      <c r="J60" s="11">
        <v>77.858000000000004</v>
      </c>
      <c r="K60" s="11">
        <v>18.314</v>
      </c>
      <c r="L60" s="35" t="s">
        <v>363</v>
      </c>
      <c r="M60" s="33">
        <v>17</v>
      </c>
      <c r="AA60" s="4" t="s">
        <v>364</v>
      </c>
      <c r="AB60" s="34">
        <v>19</v>
      </c>
      <c r="AD60" s="11"/>
      <c r="AE60" s="11"/>
      <c r="AF60" s="11"/>
      <c r="AG60" s="9"/>
      <c r="AH60" s="4"/>
      <c r="AI60" s="4"/>
      <c r="AJ60" s="40"/>
      <c r="AK60" s="4"/>
      <c r="AL60" s="4">
        <v>214</v>
      </c>
      <c r="AM60" s="35">
        <v>196</v>
      </c>
      <c r="AN60" s="4">
        <v>125</v>
      </c>
      <c r="AO60" s="4">
        <v>204</v>
      </c>
      <c r="AP60" s="4">
        <v>350</v>
      </c>
      <c r="AQ60" s="35">
        <v>206</v>
      </c>
      <c r="AR60" s="4">
        <v>3</v>
      </c>
      <c r="AS60" s="4" t="s">
        <v>376</v>
      </c>
      <c r="AT60" s="4">
        <v>2</v>
      </c>
      <c r="AU60" s="4">
        <v>1</v>
      </c>
      <c r="AV60" s="4">
        <v>1</v>
      </c>
      <c r="AW60" s="4">
        <v>3</v>
      </c>
      <c r="AX60" s="4">
        <v>1</v>
      </c>
      <c r="AY60" s="4">
        <v>1</v>
      </c>
      <c r="AZ60" s="4">
        <v>1</v>
      </c>
      <c r="BA60" s="4">
        <v>1</v>
      </c>
      <c r="BB60" s="4" t="s">
        <v>368</v>
      </c>
      <c r="BC60" s="4"/>
      <c r="BD60" s="4"/>
      <c r="BE60" s="4" t="s">
        <v>368</v>
      </c>
      <c r="BF60" s="4" t="s">
        <v>369</v>
      </c>
      <c r="BG60" s="4" t="s">
        <v>368</v>
      </c>
      <c r="BH60" s="4" t="s">
        <v>369</v>
      </c>
      <c r="BI60" s="4" t="s">
        <v>369</v>
      </c>
      <c r="BJ60" s="4">
        <v>26272</v>
      </c>
      <c r="BK60" s="4" t="s">
        <v>377</v>
      </c>
      <c r="BL60" s="4" t="s">
        <v>378</v>
      </c>
      <c r="BM60" s="4"/>
      <c r="BN60" s="4"/>
      <c r="BO60" s="4"/>
      <c r="BP60" s="4"/>
      <c r="BQ60" s="4"/>
      <c r="BS60" s="4" t="s">
        <v>379</v>
      </c>
      <c r="BT60" s="4">
        <v>1</v>
      </c>
      <c r="BU60" s="4" t="s">
        <v>368</v>
      </c>
      <c r="BX60" s="4" t="s">
        <v>371</v>
      </c>
      <c r="BY60" s="4" t="s">
        <v>385</v>
      </c>
      <c r="BZ60" s="4" t="s">
        <v>406</v>
      </c>
      <c r="CA60" s="4" t="s">
        <v>374</v>
      </c>
      <c r="CC60" s="11"/>
      <c r="CD60" s="11">
        <v>76</v>
      </c>
      <c r="CE60" s="11">
        <v>193</v>
      </c>
      <c r="CF60" s="11"/>
      <c r="CG60" s="11" t="s">
        <v>57</v>
      </c>
      <c r="CH60" s="67" t="s">
        <v>58</v>
      </c>
      <c r="CI60" s="11"/>
      <c r="CJ60" s="11"/>
      <c r="CK60" s="11"/>
      <c r="CL60" s="6"/>
      <c r="CM60" s="6"/>
      <c r="CN60" s="7">
        <v>26103</v>
      </c>
      <c r="CO60" s="7" t="s">
        <v>59</v>
      </c>
      <c r="CP60" s="6">
        <v>1</v>
      </c>
      <c r="CQ60" s="4"/>
      <c r="CR60" s="9"/>
      <c r="CS60" s="4"/>
    </row>
    <row r="61" spans="1:97" x14ac:dyDescent="0.35">
      <c r="A61" s="28">
        <v>42469</v>
      </c>
      <c r="B61" s="29">
        <v>2016</v>
      </c>
      <c r="C61" s="29">
        <v>26084</v>
      </c>
      <c r="D61" s="30">
        <v>0.6875</v>
      </c>
      <c r="E61" s="11" t="s">
        <v>359</v>
      </c>
      <c r="F61" s="4" t="s">
        <v>360</v>
      </c>
      <c r="G61" s="11">
        <v>154909058</v>
      </c>
      <c r="H61" s="11">
        <v>18</v>
      </c>
      <c r="I61" s="4" t="s">
        <v>413</v>
      </c>
      <c r="J61" s="11">
        <v>78.887</v>
      </c>
      <c r="K61" s="11">
        <v>21.486000000000001</v>
      </c>
      <c r="L61" s="35" t="s">
        <v>363</v>
      </c>
      <c r="M61" s="33">
        <v>14</v>
      </c>
      <c r="AA61" s="4" t="s">
        <v>364</v>
      </c>
      <c r="AB61" s="34">
        <v>12</v>
      </c>
      <c r="AD61" s="29">
        <v>26084</v>
      </c>
      <c r="AE61" s="11"/>
      <c r="AF61" s="11">
        <v>689056</v>
      </c>
      <c r="AG61" s="12" t="s">
        <v>414</v>
      </c>
      <c r="AH61" s="4"/>
      <c r="AI61" s="4" t="s">
        <v>394</v>
      </c>
      <c r="AJ61" s="40">
        <v>42469</v>
      </c>
      <c r="AK61" s="4"/>
      <c r="AL61" s="4">
        <v>217</v>
      </c>
      <c r="AM61" s="35">
        <v>204</v>
      </c>
      <c r="AN61" s="4">
        <v>124</v>
      </c>
      <c r="AO61" s="4">
        <v>191</v>
      </c>
      <c r="AP61" s="4">
        <v>351</v>
      </c>
      <c r="AQ61" s="35">
        <v>204</v>
      </c>
      <c r="AR61" s="4">
        <v>3</v>
      </c>
      <c r="AS61" s="4" t="s">
        <v>376</v>
      </c>
      <c r="AT61" s="4">
        <v>1</v>
      </c>
      <c r="AU61" s="4">
        <v>1</v>
      </c>
      <c r="AV61" s="4">
        <v>1</v>
      </c>
      <c r="AW61" s="4">
        <v>1</v>
      </c>
      <c r="AX61" s="4">
        <v>1</v>
      </c>
      <c r="AY61" s="4">
        <v>1</v>
      </c>
      <c r="AZ61" s="4">
        <v>1</v>
      </c>
      <c r="BA61" s="4">
        <v>1</v>
      </c>
      <c r="BB61" s="4" t="s">
        <v>368</v>
      </c>
      <c r="BC61" s="4"/>
      <c r="BD61" s="4"/>
      <c r="BE61" s="4" t="s">
        <v>368</v>
      </c>
      <c r="BF61" s="4" t="s">
        <v>369</v>
      </c>
      <c r="BG61" s="4" t="s">
        <v>368</v>
      </c>
      <c r="BH61" s="4" t="s">
        <v>369</v>
      </c>
      <c r="BI61" s="4" t="s">
        <v>369</v>
      </c>
      <c r="BJ61" s="4">
        <v>26266</v>
      </c>
      <c r="BK61" s="4" t="s">
        <v>395</v>
      </c>
      <c r="BL61" s="4" t="s">
        <v>359</v>
      </c>
      <c r="BM61" s="4"/>
      <c r="BN61" s="4"/>
      <c r="BO61" s="4"/>
      <c r="BP61" s="4"/>
      <c r="BQ61" s="4"/>
      <c r="BS61" s="4" t="s">
        <v>396</v>
      </c>
      <c r="BT61" s="4">
        <v>1</v>
      </c>
      <c r="BU61" s="4" t="s">
        <v>368</v>
      </c>
      <c r="BX61" s="4" t="s">
        <v>371</v>
      </c>
      <c r="BY61" s="4" t="s">
        <v>385</v>
      </c>
      <c r="BZ61" s="4" t="s">
        <v>404</v>
      </c>
      <c r="CA61" s="4" t="s">
        <v>374</v>
      </c>
      <c r="CC61" s="11"/>
      <c r="CD61" s="11">
        <v>83.5</v>
      </c>
      <c r="CE61" s="11">
        <v>200</v>
      </c>
      <c r="CF61" s="11"/>
      <c r="CG61" s="11" t="s">
        <v>69</v>
      </c>
      <c r="CH61" s="67" t="s">
        <v>70</v>
      </c>
      <c r="CI61" s="11">
        <v>1690011</v>
      </c>
      <c r="CJ61" s="11"/>
      <c r="CK61" s="11"/>
      <c r="CL61" s="6"/>
      <c r="CM61" s="6"/>
      <c r="CN61" s="7">
        <v>26084</v>
      </c>
      <c r="CO61" s="7" t="s">
        <v>71</v>
      </c>
      <c r="CP61" s="6">
        <v>1</v>
      </c>
      <c r="CR61" s="9" t="s">
        <v>72</v>
      </c>
      <c r="CS61" s="4"/>
    </row>
    <row r="62" spans="1:97" x14ac:dyDescent="0.35">
      <c r="A62" s="28">
        <v>42480</v>
      </c>
      <c r="B62" s="29">
        <v>2016</v>
      </c>
      <c r="C62" s="29">
        <v>26102</v>
      </c>
      <c r="D62" s="30">
        <v>0.58333333333333337</v>
      </c>
      <c r="E62" s="11" t="s">
        <v>359</v>
      </c>
      <c r="F62" s="4" t="s">
        <v>360</v>
      </c>
      <c r="G62" s="11">
        <v>154909074</v>
      </c>
      <c r="H62" s="11">
        <v>60</v>
      </c>
      <c r="I62" s="4" t="s">
        <v>422</v>
      </c>
      <c r="J62" s="11">
        <v>78.745000000000005</v>
      </c>
      <c r="K62" s="11">
        <v>21.375</v>
      </c>
      <c r="L62" s="35" t="s">
        <v>363</v>
      </c>
      <c r="M62" s="33">
        <v>13</v>
      </c>
      <c r="AA62" s="4" t="s">
        <v>364</v>
      </c>
      <c r="AB62" s="34">
        <v>9</v>
      </c>
      <c r="AD62" s="11"/>
      <c r="AE62" s="11"/>
      <c r="AF62" s="11"/>
      <c r="AG62" s="9"/>
      <c r="AH62" s="4"/>
      <c r="AI62" s="4"/>
      <c r="AJ62" s="40"/>
      <c r="AK62" s="4"/>
      <c r="AL62" s="4">
        <v>192</v>
      </c>
      <c r="AM62" s="35">
        <v>182</v>
      </c>
      <c r="AN62" s="4">
        <v>107</v>
      </c>
      <c r="AO62" s="4">
        <v>141</v>
      </c>
      <c r="AP62" s="4">
        <v>330</v>
      </c>
      <c r="AQ62" s="35">
        <v>195</v>
      </c>
      <c r="AR62" s="4">
        <v>2</v>
      </c>
      <c r="AS62" s="4" t="s">
        <v>376</v>
      </c>
      <c r="AT62" s="4">
        <v>1</v>
      </c>
      <c r="AU62" s="4">
        <v>1</v>
      </c>
      <c r="AV62" s="4">
        <v>1</v>
      </c>
      <c r="AW62" s="4">
        <v>1</v>
      </c>
      <c r="AX62" s="4">
        <v>1</v>
      </c>
      <c r="AY62" s="4">
        <v>1</v>
      </c>
      <c r="AZ62" s="4">
        <v>1</v>
      </c>
      <c r="BA62" s="4">
        <v>1</v>
      </c>
      <c r="BB62" s="4" t="s">
        <v>368</v>
      </c>
      <c r="BC62" s="4"/>
      <c r="BD62" s="4"/>
      <c r="BE62" s="4" t="s">
        <v>368</v>
      </c>
      <c r="BF62" s="4" t="s">
        <v>369</v>
      </c>
      <c r="BG62" s="4" t="s">
        <v>368</v>
      </c>
      <c r="BH62" s="4" t="s">
        <v>369</v>
      </c>
      <c r="BI62" s="4" t="s">
        <v>369</v>
      </c>
      <c r="BJ62" s="4">
        <v>26285</v>
      </c>
      <c r="BK62" s="4" t="s">
        <v>395</v>
      </c>
      <c r="BL62" s="4" t="s">
        <v>359</v>
      </c>
      <c r="BM62" s="4">
        <v>26286</v>
      </c>
      <c r="BN62" s="4" t="s">
        <v>395</v>
      </c>
      <c r="BO62" s="4" t="s">
        <v>359</v>
      </c>
      <c r="BP62" s="4"/>
      <c r="BQ62" s="4"/>
      <c r="BS62" s="4" t="s">
        <v>396</v>
      </c>
      <c r="BT62" s="4">
        <v>2</v>
      </c>
      <c r="BU62" s="4" t="s">
        <v>368</v>
      </c>
      <c r="BX62" s="4" t="s">
        <v>371</v>
      </c>
      <c r="BY62" s="4" t="s">
        <v>372</v>
      </c>
      <c r="BZ62" s="4" t="s">
        <v>404</v>
      </c>
      <c r="CA62" s="4" t="s">
        <v>423</v>
      </c>
      <c r="CC62" s="11"/>
      <c r="CD62" s="11">
        <v>109.5</v>
      </c>
      <c r="CE62" s="11">
        <v>185</v>
      </c>
      <c r="CF62" s="11"/>
      <c r="CG62" s="11" t="s">
        <v>90</v>
      </c>
      <c r="CH62" s="67" t="s">
        <v>91</v>
      </c>
      <c r="CI62" s="11"/>
      <c r="CJ62" s="11"/>
      <c r="CK62" s="11"/>
      <c r="CL62" s="6"/>
      <c r="CM62" s="6"/>
      <c r="CN62" s="7">
        <v>26102</v>
      </c>
      <c r="CO62" s="7" t="s">
        <v>92</v>
      </c>
      <c r="CP62" s="6">
        <v>1</v>
      </c>
      <c r="CQ62" s="4"/>
      <c r="CR62" s="9"/>
      <c r="CS62" s="4"/>
    </row>
    <row r="63" spans="1:97" x14ac:dyDescent="0.35">
      <c r="A63" s="28">
        <v>42475</v>
      </c>
      <c r="B63" s="29">
        <v>2016</v>
      </c>
      <c r="C63" s="29">
        <v>26088</v>
      </c>
      <c r="D63" s="30">
        <v>0.61805555555555558</v>
      </c>
      <c r="E63" s="11" t="s">
        <v>359</v>
      </c>
      <c r="F63" s="4" t="s">
        <v>360</v>
      </c>
      <c r="G63" s="11">
        <v>154909043</v>
      </c>
      <c r="H63" s="11">
        <v>43</v>
      </c>
      <c r="I63" s="4" t="s">
        <v>426</v>
      </c>
      <c r="J63" s="11">
        <v>77.522999999999996</v>
      </c>
      <c r="K63" s="11">
        <v>22.873999999999999</v>
      </c>
      <c r="L63" s="35" t="s">
        <v>363</v>
      </c>
      <c r="M63" s="33">
        <v>19</v>
      </c>
      <c r="U63" s="43">
        <v>26088</v>
      </c>
      <c r="V63" s="4">
        <v>2016</v>
      </c>
      <c r="W63" s="4">
        <v>12</v>
      </c>
      <c r="X63" s="4" t="s">
        <v>427</v>
      </c>
      <c r="Y63" s="11">
        <v>2</v>
      </c>
      <c r="Z63" s="4" t="s">
        <v>428</v>
      </c>
      <c r="AA63" s="4" t="s">
        <v>364</v>
      </c>
      <c r="AB63" s="34">
        <v>11</v>
      </c>
      <c r="AD63" s="11"/>
      <c r="AE63" s="11"/>
      <c r="AF63" s="11"/>
      <c r="AG63" s="9"/>
      <c r="AH63" s="4"/>
      <c r="AI63" s="4"/>
      <c r="AJ63" s="40"/>
      <c r="AK63" s="4"/>
      <c r="AL63" s="4">
        <v>214</v>
      </c>
      <c r="AM63" s="35">
        <v>200</v>
      </c>
      <c r="AN63" s="4">
        <v>133</v>
      </c>
      <c r="AO63" s="4">
        <v>224</v>
      </c>
      <c r="AP63" s="4">
        <v>374</v>
      </c>
      <c r="AQ63" s="35">
        <v>205</v>
      </c>
      <c r="AR63" s="4">
        <v>3</v>
      </c>
      <c r="AS63" s="4" t="s">
        <v>376</v>
      </c>
      <c r="AT63" s="4">
        <v>1</v>
      </c>
      <c r="AU63" s="4">
        <v>1</v>
      </c>
      <c r="AV63" s="4">
        <v>1</v>
      </c>
      <c r="AW63" s="4">
        <v>1</v>
      </c>
      <c r="AX63" s="4">
        <v>1</v>
      </c>
      <c r="AY63" s="4">
        <v>1</v>
      </c>
      <c r="AZ63" s="4">
        <v>1</v>
      </c>
      <c r="BA63" s="4">
        <v>2</v>
      </c>
      <c r="BB63" s="4" t="s">
        <v>368</v>
      </c>
      <c r="BC63" s="4"/>
      <c r="BD63" s="4"/>
      <c r="BE63" s="4" t="s">
        <v>368</v>
      </c>
      <c r="BF63" s="4" t="s">
        <v>368</v>
      </c>
      <c r="BG63" s="4" t="s">
        <v>368</v>
      </c>
      <c r="BH63" s="4" t="s">
        <v>368</v>
      </c>
      <c r="BI63" s="4" t="s">
        <v>369</v>
      </c>
      <c r="BJ63" s="4"/>
      <c r="BK63" s="4"/>
      <c r="BL63" s="4"/>
      <c r="BM63" s="4"/>
      <c r="BN63" s="4"/>
      <c r="BO63" s="4"/>
      <c r="BP63" s="4"/>
      <c r="BQ63" s="4"/>
      <c r="BS63" s="4" t="s">
        <v>370</v>
      </c>
      <c r="BU63" s="4" t="s">
        <v>368</v>
      </c>
      <c r="BX63" s="4" t="s">
        <v>407</v>
      </c>
      <c r="BY63" s="4" t="s">
        <v>372</v>
      </c>
      <c r="BZ63" s="4" t="s">
        <v>404</v>
      </c>
      <c r="CA63" s="4" t="s">
        <v>374</v>
      </c>
      <c r="CC63" s="11"/>
      <c r="CD63" s="11">
        <v>75.5</v>
      </c>
      <c r="CE63" s="11">
        <v>207</v>
      </c>
      <c r="CF63" s="11"/>
      <c r="CG63" s="11" t="s">
        <v>98</v>
      </c>
      <c r="CH63" s="67" t="s">
        <v>99</v>
      </c>
      <c r="CI63" s="11"/>
      <c r="CJ63" s="11"/>
      <c r="CK63" s="11"/>
      <c r="CN63" s="7">
        <v>26088</v>
      </c>
      <c r="CO63" s="7" t="s">
        <v>100</v>
      </c>
      <c r="CP63" s="6">
        <v>1</v>
      </c>
      <c r="CR63" s="9"/>
      <c r="CS63" s="4"/>
    </row>
    <row r="64" spans="1:97" x14ac:dyDescent="0.35">
      <c r="A64" s="28">
        <v>42473</v>
      </c>
      <c r="B64" s="29">
        <v>2016</v>
      </c>
      <c r="C64" s="29">
        <v>23637</v>
      </c>
      <c r="D64" s="30">
        <v>0.79166666666666663</v>
      </c>
      <c r="E64" s="11" t="s">
        <v>359</v>
      </c>
      <c r="F64" s="4" t="s">
        <v>360</v>
      </c>
      <c r="G64" s="11">
        <v>27233623</v>
      </c>
      <c r="H64" s="11">
        <v>28</v>
      </c>
      <c r="I64" s="4" t="s">
        <v>441</v>
      </c>
      <c r="J64" s="11">
        <v>76.98</v>
      </c>
      <c r="K64" s="11">
        <v>16.603000000000002</v>
      </c>
      <c r="L64" s="35" t="s">
        <v>363</v>
      </c>
      <c r="M64" s="33">
        <v>15</v>
      </c>
      <c r="AA64" s="4" t="s">
        <v>364</v>
      </c>
      <c r="AB64" s="34">
        <v>15</v>
      </c>
      <c r="AD64" s="29">
        <v>23637</v>
      </c>
      <c r="AE64" s="11"/>
      <c r="AF64" s="11">
        <v>676487</v>
      </c>
      <c r="AG64" s="12" t="s">
        <v>414</v>
      </c>
      <c r="AH64" s="4"/>
      <c r="AI64" s="4" t="s">
        <v>394</v>
      </c>
      <c r="AJ64" s="40">
        <v>42473</v>
      </c>
      <c r="AK64" s="4"/>
      <c r="AL64" s="4">
        <v>227</v>
      </c>
      <c r="AM64" s="35">
        <v>211</v>
      </c>
      <c r="AN64" s="4">
        <v>139</v>
      </c>
      <c r="AO64" s="4">
        <v>246</v>
      </c>
      <c r="AP64" s="4">
        <v>360</v>
      </c>
      <c r="AQ64" s="35">
        <v>221</v>
      </c>
      <c r="AR64" s="4">
        <v>3</v>
      </c>
      <c r="AS64" s="4" t="s">
        <v>376</v>
      </c>
      <c r="AT64" s="4">
        <v>1</v>
      </c>
      <c r="AU64" s="4">
        <v>1</v>
      </c>
      <c r="AV64" s="4">
        <v>1</v>
      </c>
      <c r="AW64" s="4">
        <v>1</v>
      </c>
      <c r="AX64" s="4">
        <v>1</v>
      </c>
      <c r="AY64" s="4">
        <v>1</v>
      </c>
      <c r="AZ64" s="4">
        <v>1</v>
      </c>
      <c r="BA64" s="4">
        <v>1</v>
      </c>
      <c r="BB64" s="4" t="s">
        <v>368</v>
      </c>
      <c r="BC64" s="4"/>
      <c r="BD64" s="4"/>
      <c r="BE64" s="4" t="s">
        <v>368</v>
      </c>
      <c r="BF64" s="4" t="s">
        <v>369</v>
      </c>
      <c r="BG64" s="4" t="s">
        <v>368</v>
      </c>
      <c r="BH64" s="4" t="s">
        <v>369</v>
      </c>
      <c r="BI64" s="4" t="s">
        <v>368</v>
      </c>
      <c r="BJ64" s="4"/>
      <c r="BK64" s="4"/>
      <c r="BL64" s="4"/>
      <c r="BM64" s="4"/>
      <c r="BN64" s="4"/>
      <c r="BO64" s="4"/>
      <c r="BP64" s="4"/>
      <c r="BQ64" s="4"/>
      <c r="BS64" s="4" t="s">
        <v>370</v>
      </c>
      <c r="BU64" s="4" t="s">
        <v>369</v>
      </c>
      <c r="BV64" s="4" t="s">
        <v>442</v>
      </c>
      <c r="BX64" s="4" t="s">
        <v>371</v>
      </c>
      <c r="BY64" s="4" t="s">
        <v>385</v>
      </c>
      <c r="BZ64" s="4" t="s">
        <v>404</v>
      </c>
      <c r="CC64" s="11"/>
      <c r="CD64" s="11">
        <v>78.5</v>
      </c>
      <c r="CE64" s="11">
        <v>215</v>
      </c>
      <c r="CF64" s="11"/>
      <c r="CG64" s="11" t="s">
        <v>122</v>
      </c>
      <c r="CH64" s="67" t="s">
        <v>123</v>
      </c>
      <c r="CI64" s="11">
        <v>1690013</v>
      </c>
      <c r="CJ64" s="11"/>
      <c r="CK64" s="11"/>
      <c r="CL64" s="11">
        <v>23637</v>
      </c>
      <c r="CM64" s="11">
        <v>496</v>
      </c>
      <c r="CN64" s="7"/>
      <c r="CO64" s="7"/>
      <c r="CP64" s="6">
        <v>1</v>
      </c>
      <c r="CQ64" s="4"/>
      <c r="CR64" s="9" t="s">
        <v>124</v>
      </c>
      <c r="CS64" s="4"/>
    </row>
    <row r="65" spans="1:97" x14ac:dyDescent="0.35">
      <c r="A65" s="28">
        <v>42467</v>
      </c>
      <c r="B65" s="29">
        <v>2016</v>
      </c>
      <c r="C65" s="29">
        <v>26175</v>
      </c>
      <c r="D65" s="30">
        <v>0.66666666666666663</v>
      </c>
      <c r="E65" s="11" t="s">
        <v>359</v>
      </c>
      <c r="F65" s="4" t="s">
        <v>360</v>
      </c>
      <c r="G65" s="11">
        <v>154909147</v>
      </c>
      <c r="H65" s="11">
        <v>15</v>
      </c>
      <c r="I65" s="4" t="s">
        <v>470</v>
      </c>
      <c r="J65" s="11">
        <v>79.106999999999999</v>
      </c>
      <c r="K65" s="11">
        <v>20.158000000000001</v>
      </c>
      <c r="L65" s="35" t="s">
        <v>363</v>
      </c>
      <c r="M65" s="33">
        <v>6</v>
      </c>
      <c r="U65" s="43">
        <v>26175</v>
      </c>
      <c r="V65" s="4">
        <v>2016</v>
      </c>
      <c r="W65" s="4">
        <v>5</v>
      </c>
      <c r="X65" s="4" t="s">
        <v>471</v>
      </c>
      <c r="Y65" s="11">
        <v>2</v>
      </c>
      <c r="Z65" s="4" t="s">
        <v>472</v>
      </c>
      <c r="AA65" s="4" t="s">
        <v>364</v>
      </c>
      <c r="AB65" s="34">
        <v>5</v>
      </c>
      <c r="AD65" s="11">
        <v>26175</v>
      </c>
      <c r="AE65" s="11"/>
      <c r="AF65" s="11">
        <v>689052</v>
      </c>
      <c r="AG65" s="12" t="s">
        <v>414</v>
      </c>
      <c r="AH65" s="4"/>
      <c r="AI65" s="4" t="s">
        <v>394</v>
      </c>
      <c r="AJ65" s="40">
        <v>42467</v>
      </c>
      <c r="AK65" s="4"/>
      <c r="AL65" s="4">
        <v>202</v>
      </c>
      <c r="AM65" s="35">
        <v>195</v>
      </c>
      <c r="AN65" s="4">
        <v>116</v>
      </c>
      <c r="AO65" s="4">
        <v>197</v>
      </c>
      <c r="AP65" s="4">
        <v>348</v>
      </c>
      <c r="AQ65" s="35">
        <v>200</v>
      </c>
      <c r="AR65" s="4">
        <v>3</v>
      </c>
      <c r="AS65" s="4" t="s">
        <v>376</v>
      </c>
      <c r="AT65" s="4">
        <v>1</v>
      </c>
      <c r="AU65" s="4">
        <v>1</v>
      </c>
      <c r="AV65" s="4">
        <v>1</v>
      </c>
      <c r="AW65" s="4">
        <v>1</v>
      </c>
      <c r="AX65" s="4">
        <v>1</v>
      </c>
      <c r="AY65" s="4">
        <v>1</v>
      </c>
      <c r="AZ65" s="4">
        <v>2</v>
      </c>
      <c r="BA65" s="4">
        <v>1</v>
      </c>
      <c r="BB65" s="4" t="s">
        <v>368</v>
      </c>
      <c r="BC65" s="4"/>
      <c r="BD65" s="4"/>
      <c r="BE65" s="4" t="s">
        <v>368</v>
      </c>
      <c r="BF65" s="4" t="s">
        <v>368</v>
      </c>
      <c r="BG65" s="4" t="s">
        <v>368</v>
      </c>
      <c r="BH65" s="4" t="s">
        <v>369</v>
      </c>
      <c r="BI65" s="4" t="s">
        <v>369</v>
      </c>
      <c r="BJ65" s="4"/>
      <c r="BK65" s="4"/>
      <c r="BL65" s="4"/>
      <c r="BM65" s="4"/>
      <c r="BN65" s="4"/>
      <c r="BO65" s="4"/>
      <c r="BP65" s="4"/>
      <c r="BQ65" s="4"/>
      <c r="BS65" s="4" t="s">
        <v>370</v>
      </c>
      <c r="BU65" s="4" t="s">
        <v>369</v>
      </c>
      <c r="BW65" s="4" t="s">
        <v>369</v>
      </c>
      <c r="BX65" s="4" t="s">
        <v>371</v>
      </c>
      <c r="BY65" s="4" t="s">
        <v>372</v>
      </c>
      <c r="BZ65" s="4" t="s">
        <v>406</v>
      </c>
      <c r="CA65" s="4" t="s">
        <v>473</v>
      </c>
      <c r="CC65" s="11"/>
      <c r="CD65" s="11">
        <v>89.6</v>
      </c>
      <c r="CE65" s="11">
        <v>194</v>
      </c>
      <c r="CF65" s="11"/>
      <c r="CG65" s="11" t="s">
        <v>177</v>
      </c>
      <c r="CH65" s="67" t="s">
        <v>178</v>
      </c>
      <c r="CI65" s="11">
        <v>1690007</v>
      </c>
      <c r="CJ65" s="11"/>
      <c r="CK65" s="11"/>
      <c r="CL65" s="6"/>
      <c r="CM65" s="6"/>
      <c r="CN65" s="7">
        <v>26175</v>
      </c>
      <c r="CO65" s="7" t="s">
        <v>179</v>
      </c>
      <c r="CP65" s="6">
        <v>1</v>
      </c>
      <c r="CR65" s="9" t="s">
        <v>180</v>
      </c>
      <c r="CS65" s="4"/>
    </row>
    <row r="66" spans="1:97" x14ac:dyDescent="0.35">
      <c r="A66" s="28">
        <v>42474</v>
      </c>
      <c r="B66" s="29">
        <v>2016</v>
      </c>
      <c r="C66" s="29">
        <v>26209</v>
      </c>
      <c r="D66" s="30">
        <v>0.5625</v>
      </c>
      <c r="E66" s="11" t="s">
        <v>359</v>
      </c>
      <c r="F66" s="4" t="s">
        <v>360</v>
      </c>
      <c r="G66" s="11">
        <v>154909186</v>
      </c>
      <c r="H66" s="11">
        <v>32</v>
      </c>
      <c r="I66" s="4" t="s">
        <v>375</v>
      </c>
      <c r="J66" s="11">
        <v>77.879000000000005</v>
      </c>
      <c r="K66" s="11">
        <v>18.184000000000001</v>
      </c>
      <c r="L66" s="35" t="s">
        <v>363</v>
      </c>
      <c r="M66" s="33">
        <v>10</v>
      </c>
      <c r="AA66" s="4" t="s">
        <v>364</v>
      </c>
      <c r="AB66" s="34">
        <v>13</v>
      </c>
      <c r="AD66" s="11"/>
      <c r="AE66" s="11"/>
      <c r="AF66" s="11"/>
      <c r="AG66" s="9"/>
      <c r="AH66" s="4"/>
      <c r="AI66" s="4"/>
      <c r="AJ66" s="40"/>
      <c r="AK66" s="4"/>
      <c r="AL66" s="4">
        <v>212</v>
      </c>
      <c r="AM66" s="35">
        <v>200</v>
      </c>
      <c r="AN66" s="4">
        <v>118</v>
      </c>
      <c r="AO66" s="4">
        <v>218</v>
      </c>
      <c r="AP66" s="4">
        <v>351</v>
      </c>
      <c r="AQ66" s="35">
        <v>215</v>
      </c>
      <c r="AR66" s="4">
        <v>4</v>
      </c>
      <c r="AS66" s="4" t="s">
        <v>376</v>
      </c>
      <c r="AT66" s="4">
        <v>1</v>
      </c>
      <c r="AU66" s="4">
        <v>1</v>
      </c>
      <c r="AV66" s="4">
        <v>1</v>
      </c>
      <c r="AW66" s="4">
        <v>1</v>
      </c>
      <c r="AX66" s="4">
        <v>1</v>
      </c>
      <c r="AY66" s="4">
        <v>1</v>
      </c>
      <c r="AZ66" s="4"/>
      <c r="BA66" s="4">
        <v>1</v>
      </c>
      <c r="BB66" s="4" t="s">
        <v>368</v>
      </c>
      <c r="BC66" s="4"/>
      <c r="BD66" s="4"/>
      <c r="BE66" s="4" t="s">
        <v>368</v>
      </c>
      <c r="BF66" s="4" t="s">
        <v>369</v>
      </c>
      <c r="BG66" s="4" t="s">
        <v>368</v>
      </c>
      <c r="BH66" s="4" t="s">
        <v>369</v>
      </c>
      <c r="BI66" s="4" t="s">
        <v>369</v>
      </c>
      <c r="BJ66" s="4">
        <v>26273</v>
      </c>
      <c r="BK66" s="4" t="s">
        <v>430</v>
      </c>
      <c r="BL66" s="4" t="s">
        <v>359</v>
      </c>
      <c r="BM66" s="4"/>
      <c r="BN66" s="4"/>
      <c r="BO66" s="4"/>
      <c r="BP66" s="4"/>
      <c r="BQ66" s="4"/>
      <c r="BS66" s="4" t="s">
        <v>430</v>
      </c>
      <c r="BT66" s="4">
        <v>1</v>
      </c>
      <c r="BU66" s="4" t="s">
        <v>368</v>
      </c>
      <c r="BX66" s="4" t="s">
        <v>371</v>
      </c>
      <c r="BY66" s="4" t="s">
        <v>385</v>
      </c>
      <c r="BZ66" s="4" t="s">
        <v>406</v>
      </c>
      <c r="CA66" s="4" t="s">
        <v>374</v>
      </c>
      <c r="CC66" s="11"/>
      <c r="CD66" s="11">
        <v>94</v>
      </c>
      <c r="CE66" s="11">
        <v>194</v>
      </c>
      <c r="CF66" s="11"/>
      <c r="CG66" s="11" t="s">
        <v>189</v>
      </c>
      <c r="CH66" s="67" t="s">
        <v>190</v>
      </c>
      <c r="CI66" s="11"/>
      <c r="CJ66" s="11"/>
      <c r="CK66" s="11"/>
      <c r="CN66" s="7">
        <v>26209</v>
      </c>
      <c r="CO66" s="7" t="s">
        <v>191</v>
      </c>
      <c r="CP66" s="6">
        <v>1</v>
      </c>
      <c r="CR66" s="9" t="s">
        <v>192</v>
      </c>
      <c r="CS66" s="4"/>
    </row>
    <row r="67" spans="1:97" x14ac:dyDescent="0.35">
      <c r="A67" s="28">
        <v>42478</v>
      </c>
      <c r="B67" s="29">
        <v>2016</v>
      </c>
      <c r="C67" s="29">
        <v>26131</v>
      </c>
      <c r="D67" s="30">
        <v>0.43055555555555558</v>
      </c>
      <c r="E67" s="11" t="s">
        <v>359</v>
      </c>
      <c r="F67" s="4" t="s">
        <v>360</v>
      </c>
      <c r="G67" s="11">
        <v>154909263</v>
      </c>
      <c r="H67" s="11">
        <v>53</v>
      </c>
      <c r="I67" s="4" t="s">
        <v>478</v>
      </c>
      <c r="J67" s="11">
        <v>77.504999999999995</v>
      </c>
      <c r="K67" s="11">
        <v>15.869</v>
      </c>
      <c r="L67" s="35" t="s">
        <v>363</v>
      </c>
      <c r="M67" s="33">
        <v>13</v>
      </c>
      <c r="U67" s="43">
        <v>27131</v>
      </c>
      <c r="V67" s="4">
        <v>2016</v>
      </c>
      <c r="W67" s="4">
        <v>9</v>
      </c>
      <c r="X67" s="4" t="s">
        <v>427</v>
      </c>
      <c r="Y67" s="11">
        <v>2</v>
      </c>
      <c r="Z67" s="4" t="s">
        <v>428</v>
      </c>
      <c r="AA67" s="4" t="s">
        <v>364</v>
      </c>
      <c r="AB67" s="34">
        <v>10</v>
      </c>
      <c r="AD67" s="11"/>
      <c r="AE67" s="11"/>
      <c r="AF67" s="11"/>
      <c r="AG67" s="9"/>
      <c r="AH67" s="4"/>
      <c r="AI67" s="4"/>
      <c r="AJ67" s="40"/>
      <c r="AK67" s="4"/>
      <c r="AL67" s="4">
        <v>203</v>
      </c>
      <c r="AM67" s="35">
        <v>187</v>
      </c>
      <c r="AN67" s="4">
        <v>103</v>
      </c>
      <c r="AO67" s="4">
        <v>147</v>
      </c>
      <c r="AP67" s="4">
        <v>332</v>
      </c>
      <c r="AQ67" s="35">
        <v>203</v>
      </c>
      <c r="AR67" s="4">
        <v>2</v>
      </c>
      <c r="AS67" s="4" t="s">
        <v>376</v>
      </c>
      <c r="AT67" s="4">
        <v>1</v>
      </c>
      <c r="AU67" s="4">
        <v>2</v>
      </c>
      <c r="AV67" s="4">
        <v>1</v>
      </c>
      <c r="AW67" s="4">
        <v>1</v>
      </c>
      <c r="AX67" s="4">
        <v>1</v>
      </c>
      <c r="AY67" s="4">
        <v>1</v>
      </c>
      <c r="AZ67" s="4">
        <v>1</v>
      </c>
      <c r="BA67" s="4">
        <v>1</v>
      </c>
      <c r="BB67" s="4" t="s">
        <v>368</v>
      </c>
      <c r="BC67" s="4"/>
      <c r="BD67" s="4"/>
      <c r="BE67" s="4" t="s">
        <v>368</v>
      </c>
      <c r="BF67" s="4" t="s">
        <v>368</v>
      </c>
      <c r="BG67" s="4" t="s">
        <v>368</v>
      </c>
      <c r="BH67" s="4" t="s">
        <v>369</v>
      </c>
      <c r="BI67" s="4" t="s">
        <v>368</v>
      </c>
      <c r="BJ67" s="4">
        <v>26282</v>
      </c>
      <c r="BK67" s="4" t="s">
        <v>395</v>
      </c>
      <c r="BL67" s="4" t="s">
        <v>378</v>
      </c>
      <c r="BM67" s="4">
        <v>26283</v>
      </c>
      <c r="BN67" s="4" t="s">
        <v>395</v>
      </c>
      <c r="BO67" s="4" t="s">
        <v>378</v>
      </c>
      <c r="BP67" s="4"/>
      <c r="BQ67" s="4"/>
      <c r="BS67" s="4" t="s">
        <v>396</v>
      </c>
      <c r="BT67" s="4">
        <v>2</v>
      </c>
      <c r="BU67" s="4" t="s">
        <v>368</v>
      </c>
      <c r="BX67" s="4" t="s">
        <v>371</v>
      </c>
      <c r="BY67" s="4" t="s">
        <v>372</v>
      </c>
      <c r="BZ67" s="4" t="s">
        <v>406</v>
      </c>
      <c r="CA67" s="4" t="s">
        <v>374</v>
      </c>
      <c r="CC67" s="11"/>
      <c r="CD67" s="11">
        <v>99.2</v>
      </c>
      <c r="CE67" s="11">
        <v>186</v>
      </c>
      <c r="CF67" s="11"/>
      <c r="CG67" s="11" t="s">
        <v>195</v>
      </c>
      <c r="CH67" s="67" t="s">
        <v>110</v>
      </c>
      <c r="CI67" s="11"/>
      <c r="CJ67" s="11"/>
      <c r="CK67" s="11"/>
      <c r="CL67" s="6"/>
      <c r="CM67" s="6"/>
      <c r="CN67" s="7">
        <v>26131</v>
      </c>
      <c r="CO67" s="7" t="s">
        <v>112</v>
      </c>
      <c r="CP67" s="6">
        <v>1</v>
      </c>
      <c r="CR67" s="9" t="s">
        <v>196</v>
      </c>
      <c r="CS67" s="4"/>
    </row>
    <row r="68" spans="1:97" x14ac:dyDescent="0.35">
      <c r="A68" s="28">
        <v>42466</v>
      </c>
      <c r="B68" s="29">
        <v>2016</v>
      </c>
      <c r="C68" s="29">
        <v>23937</v>
      </c>
      <c r="D68" s="30">
        <v>0.75</v>
      </c>
      <c r="E68" s="11" t="s">
        <v>359</v>
      </c>
      <c r="F68" s="4" t="s">
        <v>360</v>
      </c>
      <c r="G68" s="11">
        <v>164636</v>
      </c>
      <c r="H68" s="11">
        <v>12</v>
      </c>
      <c r="I68" s="4" t="s">
        <v>479</v>
      </c>
      <c r="J68" s="11">
        <v>79.004000000000005</v>
      </c>
      <c r="K68" s="11">
        <v>16.253</v>
      </c>
      <c r="L68" s="35" t="s">
        <v>363</v>
      </c>
      <c r="M68" s="33">
        <v>9</v>
      </c>
      <c r="AA68" s="4" t="s">
        <v>364</v>
      </c>
      <c r="AB68" s="34">
        <v>11</v>
      </c>
      <c r="AD68" s="29">
        <v>23937</v>
      </c>
      <c r="AE68" s="11"/>
      <c r="AF68" s="11"/>
      <c r="AG68" s="9"/>
      <c r="AH68" s="4"/>
      <c r="AI68" s="4"/>
      <c r="AJ68" s="40"/>
      <c r="AK68" s="4">
        <v>670056</v>
      </c>
      <c r="AL68" s="4">
        <v>224</v>
      </c>
      <c r="AM68" s="35">
        <v>211</v>
      </c>
      <c r="AN68" s="4">
        <v>124</v>
      </c>
      <c r="AO68" s="4">
        <v>232</v>
      </c>
      <c r="AP68" s="4">
        <v>369</v>
      </c>
      <c r="AQ68" s="35">
        <v>209</v>
      </c>
      <c r="AR68" s="4">
        <v>3</v>
      </c>
      <c r="AS68" s="4" t="s">
        <v>376</v>
      </c>
      <c r="AT68" s="4">
        <v>1</v>
      </c>
      <c r="AU68" s="4">
        <v>1</v>
      </c>
      <c r="AV68" s="4">
        <v>1</v>
      </c>
      <c r="AW68" s="4">
        <v>1</v>
      </c>
      <c r="AX68" s="4">
        <v>1</v>
      </c>
      <c r="AY68" s="4">
        <v>1</v>
      </c>
      <c r="AZ68" s="4">
        <v>1</v>
      </c>
      <c r="BA68" s="4">
        <v>1</v>
      </c>
      <c r="BB68" s="4" t="s">
        <v>368</v>
      </c>
      <c r="BC68" s="4"/>
      <c r="BD68" s="4"/>
      <c r="BE68" s="4" t="s">
        <v>368</v>
      </c>
      <c r="BF68" s="4" t="s">
        <v>369</v>
      </c>
      <c r="BG68" s="4" t="s">
        <v>368</v>
      </c>
      <c r="BH68" s="4" t="s">
        <v>369</v>
      </c>
      <c r="BI68" s="4" t="s">
        <v>369</v>
      </c>
      <c r="BJ68" s="4"/>
      <c r="BK68" s="4"/>
      <c r="BL68" s="4"/>
      <c r="BM68" s="4"/>
      <c r="BN68" s="4"/>
      <c r="BO68" s="4"/>
      <c r="BP68" s="4"/>
      <c r="BQ68" s="4"/>
      <c r="BS68" s="4" t="s">
        <v>370</v>
      </c>
      <c r="BU68" s="4" t="s">
        <v>368</v>
      </c>
      <c r="BV68" s="4" t="s">
        <v>480</v>
      </c>
      <c r="BX68" s="4" t="s">
        <v>407</v>
      </c>
      <c r="BY68" s="4" t="s">
        <v>372</v>
      </c>
      <c r="BZ68" s="4" t="s">
        <v>373</v>
      </c>
      <c r="CA68" s="4" t="s">
        <v>374</v>
      </c>
      <c r="CC68" s="11"/>
      <c r="CD68" s="11">
        <v>94.9</v>
      </c>
      <c r="CE68" s="11">
        <v>209</v>
      </c>
      <c r="CF68" s="11"/>
      <c r="CG68" s="11" t="s">
        <v>197</v>
      </c>
      <c r="CH68" s="67" t="s">
        <v>138</v>
      </c>
      <c r="CI68" s="11"/>
      <c r="CJ68" s="11">
        <v>1190435</v>
      </c>
      <c r="CK68" s="11"/>
      <c r="CL68" s="6"/>
      <c r="CM68" s="6"/>
      <c r="CN68" s="7">
        <v>23937</v>
      </c>
      <c r="CO68" s="7" t="s">
        <v>36</v>
      </c>
      <c r="CP68" s="6">
        <v>1</v>
      </c>
      <c r="CQ68" s="8"/>
      <c r="CR68" s="9" t="s">
        <v>198</v>
      </c>
      <c r="CS68" s="4"/>
    </row>
    <row r="69" spans="1:97" x14ac:dyDescent="0.35">
      <c r="A69" s="28">
        <v>42464</v>
      </c>
      <c r="B69" s="29">
        <v>2016</v>
      </c>
      <c r="C69" s="29">
        <v>23882</v>
      </c>
      <c r="D69" s="30">
        <v>0.4548611111111111</v>
      </c>
      <c r="E69" s="11" t="s">
        <v>359</v>
      </c>
      <c r="F69" s="4" t="s">
        <v>360</v>
      </c>
      <c r="G69" s="11">
        <v>27233383</v>
      </c>
      <c r="H69" s="11">
        <v>1</v>
      </c>
      <c r="I69" s="4" t="s">
        <v>455</v>
      </c>
      <c r="J69" s="11">
        <v>79.433999999999997</v>
      </c>
      <c r="K69" s="11">
        <v>13.387</v>
      </c>
      <c r="L69" s="35" t="s">
        <v>363</v>
      </c>
      <c r="M69" s="33">
        <v>16</v>
      </c>
      <c r="AA69" s="4" t="s">
        <v>364</v>
      </c>
      <c r="AB69" s="34">
        <v>12</v>
      </c>
      <c r="AD69" s="11">
        <v>23882</v>
      </c>
      <c r="AE69" s="11"/>
      <c r="AF69" s="11">
        <v>689057</v>
      </c>
      <c r="AG69" s="12" t="s">
        <v>414</v>
      </c>
      <c r="AH69" s="4"/>
      <c r="AI69" s="4" t="s">
        <v>394</v>
      </c>
      <c r="AJ69" s="40">
        <v>42464</v>
      </c>
      <c r="AK69" s="4">
        <v>676462</v>
      </c>
      <c r="AL69" s="4">
        <v>212</v>
      </c>
      <c r="AM69" s="35">
        <v>199</v>
      </c>
      <c r="AN69" s="4">
        <v>110</v>
      </c>
      <c r="AO69" s="4">
        <v>167</v>
      </c>
      <c r="AP69" s="4">
        <v>352</v>
      </c>
      <c r="AQ69" s="35">
        <v>197</v>
      </c>
      <c r="AR69" s="4">
        <v>2</v>
      </c>
      <c r="AS69" s="4" t="s">
        <v>376</v>
      </c>
      <c r="AT69" s="4">
        <v>1</v>
      </c>
      <c r="AU69" s="4">
        <v>1</v>
      </c>
      <c r="AV69" s="4">
        <v>1</v>
      </c>
      <c r="AW69" s="4">
        <v>1</v>
      </c>
      <c r="AX69" s="4">
        <v>1</v>
      </c>
      <c r="AY69" s="4">
        <v>1</v>
      </c>
      <c r="AZ69" s="4">
        <v>1</v>
      </c>
      <c r="BA69" s="4">
        <v>1</v>
      </c>
      <c r="BB69" s="4" t="s">
        <v>368</v>
      </c>
      <c r="BC69" s="4"/>
      <c r="BD69" s="4"/>
      <c r="BE69" s="4" t="s">
        <v>368</v>
      </c>
      <c r="BF69" s="4" t="s">
        <v>369</v>
      </c>
      <c r="BG69" s="4" t="s">
        <v>368</v>
      </c>
      <c r="BH69" s="4" t="s">
        <v>369</v>
      </c>
      <c r="BI69" s="4" t="s">
        <v>369</v>
      </c>
      <c r="BJ69" s="4">
        <v>26260</v>
      </c>
      <c r="BK69" s="4" t="s">
        <v>377</v>
      </c>
      <c r="BL69" s="4" t="s">
        <v>378</v>
      </c>
      <c r="BM69" s="4"/>
      <c r="BN69" s="4"/>
      <c r="BO69" s="4"/>
      <c r="BP69" s="4"/>
      <c r="BQ69" s="4"/>
      <c r="BS69" s="4" t="s">
        <v>379</v>
      </c>
      <c r="BT69" s="4">
        <v>1</v>
      </c>
      <c r="BU69" s="4" t="s">
        <v>368</v>
      </c>
      <c r="BX69" s="4" t="s">
        <v>371</v>
      </c>
      <c r="BY69" s="4" t="s">
        <v>385</v>
      </c>
      <c r="BZ69" s="4" t="s">
        <v>397</v>
      </c>
      <c r="CA69" s="4" t="s">
        <v>411</v>
      </c>
      <c r="CC69" s="11"/>
      <c r="CD69" s="11">
        <v>92.2</v>
      </c>
      <c r="CE69" s="11">
        <v>197</v>
      </c>
      <c r="CF69" s="11"/>
      <c r="CG69" s="11" t="s">
        <v>201</v>
      </c>
      <c r="CH69" s="67" t="s">
        <v>142</v>
      </c>
      <c r="CI69" s="11">
        <v>1690006</v>
      </c>
      <c r="CJ69" s="11" t="s">
        <v>202</v>
      </c>
      <c r="CK69" s="11"/>
      <c r="CN69" s="8">
        <v>23882</v>
      </c>
      <c r="CO69" s="8" t="s">
        <v>144</v>
      </c>
      <c r="CP69" s="6">
        <v>1</v>
      </c>
      <c r="CQ69" s="8"/>
      <c r="CR69" s="18" t="s">
        <v>203</v>
      </c>
      <c r="CS69" s="4"/>
    </row>
    <row r="70" spans="1:97" x14ac:dyDescent="0.35">
      <c r="A70" s="28">
        <v>42474</v>
      </c>
      <c r="B70" s="29">
        <v>2016</v>
      </c>
      <c r="C70" s="29">
        <v>23944</v>
      </c>
      <c r="D70" s="30">
        <v>0.625</v>
      </c>
      <c r="E70" s="11" t="s">
        <v>359</v>
      </c>
      <c r="F70" s="4" t="s">
        <v>360</v>
      </c>
      <c r="G70" s="11">
        <v>27233535</v>
      </c>
      <c r="H70" s="11">
        <v>34</v>
      </c>
      <c r="I70" s="4" t="s">
        <v>375</v>
      </c>
      <c r="J70" s="11">
        <v>77.906000000000006</v>
      </c>
      <c r="K70" s="11">
        <v>18.170000000000002</v>
      </c>
      <c r="L70" s="35" t="s">
        <v>363</v>
      </c>
      <c r="M70" s="33">
        <v>9</v>
      </c>
      <c r="AA70" s="4" t="s">
        <v>364</v>
      </c>
      <c r="AB70" s="34">
        <v>13</v>
      </c>
      <c r="AD70" s="11"/>
      <c r="AE70" s="11"/>
      <c r="AF70" s="11"/>
      <c r="AG70" s="9"/>
      <c r="AH70" s="4"/>
      <c r="AI70" s="4"/>
      <c r="AJ70" s="40"/>
      <c r="AK70" s="4"/>
      <c r="AL70" s="4">
        <v>213</v>
      </c>
      <c r="AM70" s="35">
        <v>197</v>
      </c>
      <c r="AN70" s="4">
        <v>123</v>
      </c>
      <c r="AO70" s="4">
        <v>187</v>
      </c>
      <c r="AP70" s="4">
        <v>344</v>
      </c>
      <c r="AQ70" s="35">
        <v>207</v>
      </c>
      <c r="AR70" s="4">
        <v>3</v>
      </c>
      <c r="AS70" s="4" t="s">
        <v>376</v>
      </c>
      <c r="AT70" s="4">
        <v>1</v>
      </c>
      <c r="AU70" s="4">
        <v>1</v>
      </c>
      <c r="AV70" s="4">
        <v>1</v>
      </c>
      <c r="AW70" s="4">
        <v>1</v>
      </c>
      <c r="AX70" s="4">
        <v>1</v>
      </c>
      <c r="AY70" s="4">
        <v>1</v>
      </c>
      <c r="AZ70" s="4">
        <v>1</v>
      </c>
      <c r="BA70" s="4">
        <v>1</v>
      </c>
      <c r="BB70" s="4" t="s">
        <v>368</v>
      </c>
      <c r="BC70" s="4"/>
      <c r="BD70" s="4"/>
      <c r="BE70" s="4" t="s">
        <v>368</v>
      </c>
      <c r="BF70" s="4" t="s">
        <v>369</v>
      </c>
      <c r="BG70" s="4" t="s">
        <v>368</v>
      </c>
      <c r="BH70" s="4" t="s">
        <v>369</v>
      </c>
      <c r="BI70" s="4" t="s">
        <v>369</v>
      </c>
      <c r="BJ70" s="4">
        <v>26274</v>
      </c>
      <c r="BK70" s="4" t="s">
        <v>395</v>
      </c>
      <c r="BL70" s="4" t="s">
        <v>378</v>
      </c>
      <c r="BM70" s="4">
        <v>26275</v>
      </c>
      <c r="BN70" s="4" t="s">
        <v>395</v>
      </c>
      <c r="BO70" s="4" t="s">
        <v>378</v>
      </c>
      <c r="BP70" s="4"/>
      <c r="BQ70" s="4"/>
      <c r="BS70" s="4" t="s">
        <v>396</v>
      </c>
      <c r="BT70" s="4">
        <v>2</v>
      </c>
      <c r="BU70" s="4" t="s">
        <v>368</v>
      </c>
      <c r="BX70" s="4" t="s">
        <v>371</v>
      </c>
      <c r="BY70" s="4" t="s">
        <v>372</v>
      </c>
      <c r="BZ70" s="4" t="s">
        <v>406</v>
      </c>
      <c r="CA70" s="4" t="s">
        <v>408</v>
      </c>
      <c r="CC70" s="11"/>
      <c r="CD70" s="11">
        <v>86.7</v>
      </c>
      <c r="CE70" s="11">
        <v>196</v>
      </c>
      <c r="CF70" s="11"/>
      <c r="CG70" s="11" t="s">
        <v>206</v>
      </c>
      <c r="CH70" s="67" t="s">
        <v>207</v>
      </c>
      <c r="CI70" s="11"/>
      <c r="CJ70" s="11"/>
      <c r="CK70" s="11"/>
      <c r="CL70" s="6"/>
      <c r="CM70" s="6"/>
      <c r="CN70" s="7">
        <v>23944</v>
      </c>
      <c r="CO70" s="7" t="s">
        <v>208</v>
      </c>
      <c r="CP70" s="6">
        <v>1</v>
      </c>
      <c r="CQ70" s="6"/>
      <c r="CR70" s="9"/>
      <c r="CS70" s="4"/>
    </row>
    <row r="71" spans="1:97" x14ac:dyDescent="0.35">
      <c r="A71" s="28">
        <v>42486</v>
      </c>
      <c r="B71" s="29">
        <v>2016</v>
      </c>
      <c r="C71" s="29">
        <v>23881</v>
      </c>
      <c r="D71" s="30">
        <v>0.63888888888888895</v>
      </c>
      <c r="E71" s="11" t="s">
        <v>359</v>
      </c>
      <c r="F71" s="4" t="s">
        <v>360</v>
      </c>
      <c r="G71" s="11">
        <v>27233380</v>
      </c>
      <c r="H71" s="11">
        <v>74</v>
      </c>
      <c r="I71" s="4" t="s">
        <v>466</v>
      </c>
      <c r="J71" s="11">
        <v>79.811999999999998</v>
      </c>
      <c r="K71" s="11">
        <v>11.852</v>
      </c>
      <c r="L71" s="35" t="s">
        <v>363</v>
      </c>
      <c r="M71" s="33">
        <v>12</v>
      </c>
      <c r="AA71" s="4" t="s">
        <v>364</v>
      </c>
      <c r="AB71" s="34">
        <v>13</v>
      </c>
      <c r="AD71" s="29">
        <v>23881</v>
      </c>
      <c r="AE71" s="11"/>
      <c r="AF71" s="11"/>
      <c r="AG71" s="9"/>
      <c r="AH71" s="4"/>
      <c r="AI71" s="4"/>
      <c r="AJ71" s="40"/>
      <c r="AK71" s="4">
        <v>676475</v>
      </c>
      <c r="AL71" s="4">
        <v>214</v>
      </c>
      <c r="AM71" s="35">
        <v>200</v>
      </c>
      <c r="AN71" s="4">
        <v>103</v>
      </c>
      <c r="AO71" s="4">
        <v>163</v>
      </c>
      <c r="AP71" s="4">
        <v>318</v>
      </c>
      <c r="AQ71" s="4">
        <v>198</v>
      </c>
      <c r="AR71" s="4">
        <v>2</v>
      </c>
      <c r="AS71" s="4" t="s">
        <v>376</v>
      </c>
      <c r="AT71" s="4">
        <v>1</v>
      </c>
      <c r="AU71" s="4">
        <v>1</v>
      </c>
      <c r="AV71" s="4">
        <v>1</v>
      </c>
      <c r="AW71" s="4">
        <v>1</v>
      </c>
      <c r="AX71" s="4">
        <v>2</v>
      </c>
      <c r="AY71" s="4">
        <v>2</v>
      </c>
      <c r="AZ71" s="4">
        <v>1</v>
      </c>
      <c r="BA71" s="4">
        <v>1</v>
      </c>
      <c r="BB71" s="4" t="s">
        <v>368</v>
      </c>
      <c r="BC71" s="4"/>
      <c r="BD71" s="4"/>
      <c r="BE71" s="4" t="s">
        <v>368</v>
      </c>
      <c r="BF71" s="4" t="s">
        <v>369</v>
      </c>
      <c r="BG71" s="4" t="s">
        <v>368</v>
      </c>
      <c r="BH71" s="4" t="s">
        <v>369</v>
      </c>
      <c r="BI71" s="4" t="s">
        <v>369</v>
      </c>
      <c r="BJ71" s="4"/>
      <c r="BK71" s="4"/>
      <c r="BL71" s="4"/>
      <c r="BM71" s="4"/>
      <c r="BN71" s="4"/>
      <c r="BO71" s="4"/>
      <c r="BP71" s="4"/>
      <c r="BQ71" s="4"/>
      <c r="BS71" s="4" t="s">
        <v>370</v>
      </c>
      <c r="BU71" s="4" t="s">
        <v>368</v>
      </c>
      <c r="BX71" s="4" t="s">
        <v>371</v>
      </c>
      <c r="BY71" s="4" t="s">
        <v>372</v>
      </c>
      <c r="BZ71" s="4" t="s">
        <v>439</v>
      </c>
      <c r="CA71" s="4" t="s">
        <v>374</v>
      </c>
      <c r="CC71" s="11"/>
      <c r="CD71" s="11">
        <v>97.9</v>
      </c>
      <c r="CE71" s="11">
        <v>201</v>
      </c>
      <c r="CF71" s="11"/>
      <c r="CG71" s="11" t="s">
        <v>209</v>
      </c>
      <c r="CH71" s="67" t="s">
        <v>95</v>
      </c>
      <c r="CI71" s="11"/>
      <c r="CJ71" s="11">
        <v>1390122</v>
      </c>
      <c r="CK71" s="11"/>
      <c r="CN71" s="8">
        <v>23881</v>
      </c>
      <c r="CO71" s="8" t="s">
        <v>96</v>
      </c>
      <c r="CP71" s="6">
        <v>1</v>
      </c>
      <c r="CQ71" s="8"/>
      <c r="CR71" s="9"/>
      <c r="CS71" s="4"/>
    </row>
    <row r="72" spans="1:97" x14ac:dyDescent="0.35">
      <c r="A72" s="28">
        <v>42473</v>
      </c>
      <c r="B72" s="29">
        <v>2016</v>
      </c>
      <c r="C72" s="29">
        <v>26225</v>
      </c>
      <c r="D72" s="30">
        <v>0.43055555555555558</v>
      </c>
      <c r="E72" s="11" t="s">
        <v>359</v>
      </c>
      <c r="F72" s="4" t="s">
        <v>360</v>
      </c>
      <c r="G72" s="11">
        <v>154909207</v>
      </c>
      <c r="H72" s="11">
        <v>29</v>
      </c>
      <c r="I72" s="4" t="s">
        <v>483</v>
      </c>
      <c r="J72" s="11">
        <v>77.781999999999996</v>
      </c>
      <c r="K72" s="11">
        <v>18.407</v>
      </c>
      <c r="L72" s="35" t="s">
        <v>363</v>
      </c>
      <c r="M72" s="33">
        <v>26</v>
      </c>
      <c r="U72" s="43">
        <v>26225</v>
      </c>
      <c r="V72" s="4">
        <v>2016</v>
      </c>
      <c r="W72" s="4" t="s">
        <v>484</v>
      </c>
      <c r="X72" s="4" t="s">
        <v>427</v>
      </c>
      <c r="Y72" s="58" t="s">
        <v>485</v>
      </c>
      <c r="Z72" s="4" t="s">
        <v>486</v>
      </c>
      <c r="AA72" s="4" t="s">
        <v>364</v>
      </c>
      <c r="AB72" s="11">
        <v>21</v>
      </c>
      <c r="AD72" s="29">
        <v>26225</v>
      </c>
      <c r="AE72" s="11"/>
      <c r="AF72" s="11">
        <v>689051</v>
      </c>
      <c r="AG72" s="12" t="s">
        <v>414</v>
      </c>
      <c r="AH72" s="4"/>
      <c r="AI72" s="4" t="s">
        <v>394</v>
      </c>
      <c r="AJ72" s="40">
        <v>42474</v>
      </c>
      <c r="AK72" s="4">
        <v>676486</v>
      </c>
      <c r="AL72" s="4">
        <v>212</v>
      </c>
      <c r="AM72" s="35">
        <v>200</v>
      </c>
      <c r="AN72" s="4">
        <v>115</v>
      </c>
      <c r="AO72" s="4">
        <v>200</v>
      </c>
      <c r="AP72" s="4">
        <v>372</v>
      </c>
      <c r="AQ72" s="35">
        <v>227</v>
      </c>
      <c r="AR72" s="4">
        <v>3</v>
      </c>
      <c r="AS72" s="4" t="s">
        <v>376</v>
      </c>
      <c r="AT72" s="4">
        <v>2</v>
      </c>
      <c r="AU72" s="4">
        <v>2</v>
      </c>
      <c r="AV72" s="4">
        <v>3</v>
      </c>
      <c r="AW72" s="4">
        <v>2</v>
      </c>
      <c r="AX72" s="4">
        <v>3</v>
      </c>
      <c r="AY72" s="4">
        <v>3</v>
      </c>
      <c r="AZ72" s="4">
        <v>1</v>
      </c>
      <c r="BA72" s="4">
        <v>2</v>
      </c>
      <c r="BB72" s="4" t="s">
        <v>368</v>
      </c>
      <c r="BC72" s="4"/>
      <c r="BD72" s="4"/>
      <c r="BE72" s="4" t="s">
        <v>368</v>
      </c>
      <c r="BF72" s="4" t="s">
        <v>368</v>
      </c>
      <c r="BG72" s="4" t="s">
        <v>368</v>
      </c>
      <c r="BH72" s="4" t="s">
        <v>369</v>
      </c>
      <c r="BI72" s="4" t="s">
        <v>369</v>
      </c>
      <c r="BJ72" s="4"/>
      <c r="BK72" s="4"/>
      <c r="BL72" s="4"/>
      <c r="BM72" s="4"/>
      <c r="BN72" s="4"/>
      <c r="BO72" s="4"/>
      <c r="BP72" s="4"/>
      <c r="BQ72" s="4"/>
      <c r="BS72" s="4" t="s">
        <v>370</v>
      </c>
      <c r="BU72" s="4" t="s">
        <v>369</v>
      </c>
      <c r="BV72" s="4" t="s">
        <v>442</v>
      </c>
      <c r="BX72" s="4" t="s">
        <v>371</v>
      </c>
      <c r="BY72" s="4" t="s">
        <v>372</v>
      </c>
      <c r="BZ72" s="4" t="s">
        <v>406</v>
      </c>
      <c r="CA72" s="4" t="s">
        <v>374</v>
      </c>
      <c r="CC72" s="11"/>
      <c r="CD72" s="11">
        <v>81.7</v>
      </c>
      <c r="CE72" s="11">
        <v>201</v>
      </c>
      <c r="CF72" s="11"/>
      <c r="CG72" s="11" t="s">
        <v>212</v>
      </c>
      <c r="CH72" s="67" t="s">
        <v>213</v>
      </c>
      <c r="CI72" s="11">
        <v>1390375</v>
      </c>
      <c r="CJ72" s="11"/>
      <c r="CK72" s="11"/>
      <c r="CL72" s="6"/>
      <c r="CM72" s="6"/>
      <c r="CN72" s="7">
        <v>26225</v>
      </c>
      <c r="CO72" s="7" t="s">
        <v>214</v>
      </c>
      <c r="CP72" s="6">
        <v>1</v>
      </c>
      <c r="CR72" s="9" t="s">
        <v>215</v>
      </c>
      <c r="CS72" s="4"/>
    </row>
    <row r="73" spans="1:97" x14ac:dyDescent="0.35">
      <c r="A73" s="28">
        <v>42466</v>
      </c>
      <c r="B73" s="29">
        <v>2016</v>
      </c>
      <c r="C73" s="29">
        <v>23940</v>
      </c>
      <c r="D73" s="30">
        <v>0.40625</v>
      </c>
      <c r="E73" s="11" t="s">
        <v>359</v>
      </c>
      <c r="F73" s="4" t="s">
        <v>360</v>
      </c>
      <c r="G73" s="11">
        <v>27233559</v>
      </c>
      <c r="H73" s="11">
        <v>9</v>
      </c>
      <c r="I73" s="4" t="s">
        <v>490</v>
      </c>
      <c r="J73" s="11">
        <v>79.983999999999995</v>
      </c>
      <c r="K73" s="11">
        <v>15.999000000000001</v>
      </c>
      <c r="L73" s="35" t="s">
        <v>363</v>
      </c>
      <c r="M73" s="33">
        <v>10</v>
      </c>
      <c r="AA73" s="4" t="s">
        <v>364</v>
      </c>
      <c r="AB73" s="34">
        <v>8</v>
      </c>
      <c r="AD73" s="11">
        <v>23940</v>
      </c>
      <c r="AE73" s="11"/>
      <c r="AF73" s="11">
        <v>689054</v>
      </c>
      <c r="AG73" s="12" t="s">
        <v>414</v>
      </c>
      <c r="AH73" s="4"/>
      <c r="AI73" s="4" t="s">
        <v>394</v>
      </c>
      <c r="AJ73" s="40">
        <v>42466</v>
      </c>
      <c r="AK73" s="4"/>
      <c r="AL73" s="4">
        <v>207</v>
      </c>
      <c r="AM73" s="35">
        <v>196</v>
      </c>
      <c r="AN73" s="4">
        <v>126</v>
      </c>
      <c r="AO73" s="4">
        <v>203</v>
      </c>
      <c r="AP73" s="4">
        <v>341</v>
      </c>
      <c r="AQ73" s="35">
        <v>202</v>
      </c>
      <c r="AR73" s="4">
        <v>3</v>
      </c>
      <c r="AS73" s="4" t="s">
        <v>376</v>
      </c>
      <c r="AT73" s="4">
        <v>1</v>
      </c>
      <c r="AU73" s="4">
        <v>1</v>
      </c>
      <c r="AV73" s="4">
        <v>1</v>
      </c>
      <c r="AW73" s="4">
        <v>1</v>
      </c>
      <c r="AX73" s="4">
        <v>2</v>
      </c>
      <c r="AY73" s="4">
        <v>2</v>
      </c>
      <c r="AZ73" s="4">
        <v>1</v>
      </c>
      <c r="BA73" s="4">
        <v>2</v>
      </c>
      <c r="BB73" s="4" t="s">
        <v>368</v>
      </c>
      <c r="BC73" s="4"/>
      <c r="BD73" s="4"/>
      <c r="BE73" s="4" t="s">
        <v>368</v>
      </c>
      <c r="BF73" s="4" t="s">
        <v>369</v>
      </c>
      <c r="BG73" s="4" t="s">
        <v>368</v>
      </c>
      <c r="BH73" s="4" t="s">
        <v>369</v>
      </c>
      <c r="BI73" s="4" t="s">
        <v>368</v>
      </c>
      <c r="BJ73" s="4"/>
      <c r="BK73" s="4"/>
      <c r="BL73" s="4"/>
      <c r="BM73" s="4"/>
      <c r="BN73" s="4"/>
      <c r="BO73" s="4"/>
      <c r="BP73" s="4"/>
      <c r="BQ73" s="4"/>
      <c r="BS73" s="4" t="s">
        <v>370</v>
      </c>
      <c r="BU73" s="4" t="s">
        <v>369</v>
      </c>
      <c r="BV73" s="4" t="s">
        <v>368</v>
      </c>
      <c r="BX73" s="4" t="s">
        <v>371</v>
      </c>
      <c r="BY73" s="4" t="s">
        <v>372</v>
      </c>
      <c r="BZ73" s="4" t="s">
        <v>373</v>
      </c>
      <c r="CA73" s="4" t="s">
        <v>408</v>
      </c>
      <c r="CC73" s="11"/>
      <c r="CD73" s="11" t="s">
        <v>224</v>
      </c>
      <c r="CE73" s="11">
        <v>192</v>
      </c>
      <c r="CF73" s="11"/>
      <c r="CG73" s="11" t="s">
        <v>225</v>
      </c>
      <c r="CH73" s="67" t="s">
        <v>226</v>
      </c>
      <c r="CI73" s="11">
        <v>1690012</v>
      </c>
      <c r="CJ73" s="11"/>
      <c r="CK73" s="11"/>
      <c r="CL73" s="6"/>
      <c r="CM73" s="6"/>
      <c r="CN73" s="7">
        <v>23940</v>
      </c>
      <c r="CO73" s="7" t="s">
        <v>227</v>
      </c>
      <c r="CP73" s="6">
        <v>1</v>
      </c>
      <c r="CQ73" s="8"/>
      <c r="CR73" s="9" t="s">
        <v>228</v>
      </c>
      <c r="CS73" s="4"/>
    </row>
    <row r="74" spans="1:97" x14ac:dyDescent="0.35">
      <c r="A74" s="28">
        <v>42478</v>
      </c>
      <c r="B74" s="29">
        <v>2016</v>
      </c>
      <c r="C74" s="29">
        <v>23811</v>
      </c>
      <c r="D74" s="30">
        <v>0.75</v>
      </c>
      <c r="E74" s="11" t="s">
        <v>359</v>
      </c>
      <c r="F74" s="4" t="s">
        <v>360</v>
      </c>
      <c r="G74" s="11">
        <v>27233404</v>
      </c>
      <c r="H74" s="11">
        <v>58</v>
      </c>
      <c r="I74" s="4" t="s">
        <v>498</v>
      </c>
      <c r="J74" s="11">
        <v>77.069000000000003</v>
      </c>
      <c r="K74" s="11">
        <v>17.306999999999999</v>
      </c>
      <c r="L74" s="35" t="s">
        <v>363</v>
      </c>
      <c r="M74" s="33">
        <v>11</v>
      </c>
      <c r="AA74" s="4" t="s">
        <v>364</v>
      </c>
      <c r="AB74" s="34">
        <v>10</v>
      </c>
      <c r="AD74" s="11">
        <v>23811</v>
      </c>
      <c r="AE74" s="11"/>
      <c r="AF74" s="11"/>
      <c r="AG74" s="9"/>
      <c r="AH74" s="4"/>
      <c r="AI74" s="4"/>
      <c r="AJ74" s="40"/>
      <c r="AK74" s="4">
        <v>683540</v>
      </c>
      <c r="AL74" s="4">
        <v>205</v>
      </c>
      <c r="AM74" s="35">
        <v>197</v>
      </c>
      <c r="AN74" s="4">
        <v>120</v>
      </c>
      <c r="AO74" s="4">
        <v>191</v>
      </c>
      <c r="AP74" s="4">
        <v>322</v>
      </c>
      <c r="AQ74" s="35">
        <v>203</v>
      </c>
      <c r="AR74" s="4">
        <v>3</v>
      </c>
      <c r="AS74" s="4" t="s">
        <v>376</v>
      </c>
      <c r="AT74" s="4">
        <v>1</v>
      </c>
      <c r="AU74" s="4">
        <v>1</v>
      </c>
      <c r="AV74" s="4">
        <v>1</v>
      </c>
      <c r="AW74" s="4">
        <v>1</v>
      </c>
      <c r="AX74" s="4">
        <v>1</v>
      </c>
      <c r="AY74" s="4">
        <v>1</v>
      </c>
      <c r="AZ74" s="4">
        <v>1</v>
      </c>
      <c r="BA74" s="4">
        <v>1</v>
      </c>
      <c r="BB74" s="4" t="s">
        <v>368</v>
      </c>
      <c r="BC74" s="4"/>
      <c r="BD74" s="4"/>
      <c r="BE74" s="4" t="s">
        <v>368</v>
      </c>
      <c r="BF74" s="4" t="s">
        <v>369</v>
      </c>
      <c r="BG74" s="4" t="s">
        <v>368</v>
      </c>
      <c r="BH74" s="4" t="s">
        <v>368</v>
      </c>
      <c r="BI74" s="4" t="s">
        <v>369</v>
      </c>
      <c r="BJ74" s="4"/>
      <c r="BK74" s="4"/>
      <c r="BL74" s="4"/>
      <c r="BM74" s="4"/>
      <c r="BN74" s="4"/>
      <c r="BO74" s="4"/>
      <c r="BP74" s="4"/>
      <c r="BQ74" s="4"/>
      <c r="BS74" s="4" t="s">
        <v>370</v>
      </c>
      <c r="BU74" s="4" t="s">
        <v>369</v>
      </c>
      <c r="BV74" s="4" t="s">
        <v>499</v>
      </c>
      <c r="BX74" s="4" t="s">
        <v>371</v>
      </c>
      <c r="BY74" s="4" t="s">
        <v>372</v>
      </c>
      <c r="BZ74" s="4" t="s">
        <v>500</v>
      </c>
      <c r="CA74" s="4" t="s">
        <v>389</v>
      </c>
      <c r="CC74" s="11"/>
      <c r="CD74" s="11">
        <v>92.9</v>
      </c>
      <c r="CE74" s="11">
        <v>195</v>
      </c>
      <c r="CF74" s="11" t="s">
        <v>250</v>
      </c>
      <c r="CG74" s="11" t="s">
        <v>251</v>
      </c>
      <c r="CH74" s="67" t="s">
        <v>252</v>
      </c>
      <c r="CI74" s="11"/>
      <c r="CJ74" s="11">
        <v>1390368</v>
      </c>
      <c r="CK74" s="11"/>
      <c r="CL74" s="11">
        <v>23811</v>
      </c>
      <c r="CM74" s="11">
        <v>681</v>
      </c>
      <c r="CN74" s="7"/>
      <c r="CO74" s="7"/>
      <c r="CP74" s="6">
        <v>1</v>
      </c>
      <c r="CR74" s="9"/>
      <c r="CS74" s="4"/>
    </row>
    <row r="75" spans="1:97" x14ac:dyDescent="0.35">
      <c r="A75" s="28">
        <v>42465</v>
      </c>
      <c r="B75" s="29">
        <v>2016</v>
      </c>
      <c r="C75" s="29">
        <v>23689</v>
      </c>
      <c r="D75" s="30">
        <v>0.5625</v>
      </c>
      <c r="E75" s="11" t="s">
        <v>359</v>
      </c>
      <c r="F75" s="4" t="s">
        <v>360</v>
      </c>
      <c r="G75" s="11">
        <v>347305</v>
      </c>
      <c r="H75" s="11">
        <v>7</v>
      </c>
      <c r="I75" s="4" t="s">
        <v>362</v>
      </c>
      <c r="J75" s="11">
        <v>79.497</v>
      </c>
      <c r="K75" s="11">
        <v>13.917999999999999</v>
      </c>
      <c r="L75" s="35" t="s">
        <v>363</v>
      </c>
      <c r="M75" s="33">
        <v>19</v>
      </c>
      <c r="AA75" s="4" t="s">
        <v>364</v>
      </c>
      <c r="AB75" s="34">
        <v>14</v>
      </c>
      <c r="AD75" s="11">
        <v>23689</v>
      </c>
      <c r="AE75" s="11"/>
      <c r="AF75" s="11">
        <v>689059</v>
      </c>
      <c r="AG75" s="12" t="s">
        <v>414</v>
      </c>
      <c r="AH75" s="4"/>
      <c r="AI75" s="4" t="s">
        <v>394</v>
      </c>
      <c r="AJ75" s="40">
        <v>42465</v>
      </c>
      <c r="AK75" s="4">
        <v>683538</v>
      </c>
      <c r="AL75" s="4">
        <v>220</v>
      </c>
      <c r="AM75" s="35">
        <v>204</v>
      </c>
      <c r="AN75" s="4">
        <v>120</v>
      </c>
      <c r="AO75" s="4">
        <v>202</v>
      </c>
      <c r="AP75" s="4">
        <v>350</v>
      </c>
      <c r="AQ75" s="35">
        <v>209</v>
      </c>
      <c r="AR75" s="4">
        <v>3</v>
      </c>
      <c r="AS75" s="4" t="s">
        <v>376</v>
      </c>
      <c r="AT75" s="4">
        <v>2</v>
      </c>
      <c r="AU75" s="4">
        <v>1</v>
      </c>
      <c r="AV75" s="4">
        <v>3</v>
      </c>
      <c r="AW75" s="4">
        <v>1</v>
      </c>
      <c r="AX75" s="4">
        <v>2</v>
      </c>
      <c r="AY75" s="4">
        <v>2</v>
      </c>
      <c r="AZ75" s="4">
        <v>1</v>
      </c>
      <c r="BA75" s="4">
        <v>2</v>
      </c>
      <c r="BB75" s="4" t="s">
        <v>368</v>
      </c>
      <c r="BC75" s="4"/>
      <c r="BD75" s="4"/>
      <c r="BE75" s="4" t="s">
        <v>368</v>
      </c>
      <c r="BF75" s="4" t="s">
        <v>369</v>
      </c>
      <c r="BG75" s="4" t="s">
        <v>368</v>
      </c>
      <c r="BH75" s="4" t="s">
        <v>369</v>
      </c>
      <c r="BI75" s="4" t="s">
        <v>369</v>
      </c>
      <c r="BJ75" s="4">
        <v>26043</v>
      </c>
      <c r="BK75" s="4" t="s">
        <v>400</v>
      </c>
      <c r="BL75" s="4" t="s">
        <v>378</v>
      </c>
      <c r="BM75" s="4"/>
      <c r="BN75" s="4"/>
      <c r="BO75" s="4"/>
      <c r="BP75" s="4"/>
      <c r="BQ75" s="4"/>
      <c r="BS75" s="4" t="s">
        <v>370</v>
      </c>
      <c r="BU75" s="4" t="s">
        <v>368</v>
      </c>
      <c r="BX75" s="4" t="s">
        <v>407</v>
      </c>
      <c r="BY75" s="4" t="s">
        <v>372</v>
      </c>
      <c r="BZ75" s="4" t="s">
        <v>373</v>
      </c>
      <c r="CA75" s="4" t="s">
        <v>408</v>
      </c>
      <c r="CC75" s="11"/>
      <c r="CD75" s="11">
        <v>94</v>
      </c>
      <c r="CE75" s="11">
        <v>204</v>
      </c>
      <c r="CF75" s="11"/>
      <c r="CG75" s="11" t="s">
        <v>255</v>
      </c>
      <c r="CH75" s="67" t="s">
        <v>199</v>
      </c>
      <c r="CI75" s="11">
        <v>1690003</v>
      </c>
      <c r="CJ75" s="11">
        <v>1390132</v>
      </c>
      <c r="CK75" s="11"/>
      <c r="CN75" s="7">
        <v>23689</v>
      </c>
      <c r="CO75" s="7" t="s">
        <v>129</v>
      </c>
      <c r="CP75" s="6">
        <v>1</v>
      </c>
      <c r="CQ75" s="6"/>
      <c r="CR75" s="9"/>
      <c r="CS75" s="4"/>
    </row>
    <row r="76" spans="1:97" x14ac:dyDescent="0.35">
      <c r="A76" s="28">
        <v>42483</v>
      </c>
      <c r="B76" s="29">
        <v>2016</v>
      </c>
      <c r="C76" s="29">
        <v>23980</v>
      </c>
      <c r="D76" s="30">
        <v>0.64583333333333337</v>
      </c>
      <c r="E76" s="11" t="s">
        <v>359</v>
      </c>
      <c r="F76" s="4" t="s">
        <v>360</v>
      </c>
      <c r="G76" s="11">
        <v>154909022</v>
      </c>
      <c r="H76" s="11">
        <v>67</v>
      </c>
      <c r="I76" s="4" t="s">
        <v>475</v>
      </c>
      <c r="J76" s="11">
        <v>77.846000000000004</v>
      </c>
      <c r="K76" s="11">
        <v>16.475999999999999</v>
      </c>
      <c r="L76" s="35" t="s">
        <v>363</v>
      </c>
      <c r="M76" s="33">
        <v>9</v>
      </c>
      <c r="AA76" s="4" t="s">
        <v>364</v>
      </c>
      <c r="AB76" s="34">
        <v>10</v>
      </c>
      <c r="AD76" s="11">
        <v>23980</v>
      </c>
      <c r="AE76" s="11"/>
      <c r="AF76" s="11">
        <v>676485</v>
      </c>
      <c r="AG76" s="9" t="s">
        <v>414</v>
      </c>
      <c r="AH76" s="4"/>
      <c r="AI76" s="11" t="s">
        <v>394</v>
      </c>
      <c r="AJ76" s="40">
        <v>42483</v>
      </c>
      <c r="AK76" s="4">
        <v>683536</v>
      </c>
      <c r="AL76" s="4">
        <v>204</v>
      </c>
      <c r="AM76" s="35">
        <v>193</v>
      </c>
      <c r="AN76" s="4">
        <v>104</v>
      </c>
      <c r="AO76" s="4">
        <v>144</v>
      </c>
      <c r="AP76" s="4">
        <v>362</v>
      </c>
      <c r="AQ76" s="4">
        <v>198</v>
      </c>
      <c r="AR76" s="4">
        <v>2</v>
      </c>
      <c r="AS76" s="4" t="s">
        <v>376</v>
      </c>
      <c r="AT76" s="4">
        <v>1</v>
      </c>
      <c r="AU76" s="4">
        <v>1</v>
      </c>
      <c r="AV76" s="4">
        <v>1</v>
      </c>
      <c r="AW76" s="4">
        <v>1</v>
      </c>
      <c r="AX76" s="4">
        <v>1</v>
      </c>
      <c r="AY76" s="4">
        <v>1</v>
      </c>
      <c r="AZ76" s="4">
        <v>1</v>
      </c>
      <c r="BA76" s="4">
        <v>1</v>
      </c>
      <c r="BB76" s="4" t="s">
        <v>368</v>
      </c>
      <c r="BC76" s="4"/>
      <c r="BD76" s="4"/>
      <c r="BE76" s="4" t="s">
        <v>368</v>
      </c>
      <c r="BF76" s="4" t="s">
        <v>369</v>
      </c>
      <c r="BG76" s="4" t="s">
        <v>368</v>
      </c>
      <c r="BH76" s="4" t="s">
        <v>369</v>
      </c>
      <c r="BI76" s="4" t="s">
        <v>369</v>
      </c>
      <c r="BJ76" s="4"/>
      <c r="BK76" s="4"/>
      <c r="BL76" s="4"/>
      <c r="BM76" s="4"/>
      <c r="BN76" s="4"/>
      <c r="BO76" s="4"/>
      <c r="BP76" s="4"/>
      <c r="BQ76" s="4"/>
      <c r="BS76" s="4" t="s">
        <v>370</v>
      </c>
      <c r="BU76" s="4" t="s">
        <v>369</v>
      </c>
      <c r="BV76" s="4" t="s">
        <v>502</v>
      </c>
      <c r="BX76" s="4" t="s">
        <v>401</v>
      </c>
      <c r="BY76" s="4" t="s">
        <v>372</v>
      </c>
      <c r="BZ76" s="4" t="s">
        <v>406</v>
      </c>
      <c r="CA76" s="4" t="s">
        <v>374</v>
      </c>
      <c r="CC76" s="11"/>
      <c r="CD76" s="11">
        <v>115.3</v>
      </c>
      <c r="CE76" s="11">
        <v>187</v>
      </c>
      <c r="CF76" s="11"/>
      <c r="CG76" s="11" t="s">
        <v>256</v>
      </c>
      <c r="CH76" s="67" t="s">
        <v>183</v>
      </c>
      <c r="CI76" s="11">
        <v>1390144</v>
      </c>
      <c r="CJ76" s="11">
        <v>1190441</v>
      </c>
      <c r="CK76" s="11"/>
      <c r="CL76" s="6"/>
      <c r="CM76" s="6"/>
      <c r="CN76" s="7">
        <v>23980</v>
      </c>
      <c r="CO76" s="7" t="s">
        <v>94</v>
      </c>
      <c r="CP76" s="6">
        <v>1</v>
      </c>
      <c r="CR76" s="9" t="s">
        <v>257</v>
      </c>
      <c r="CS76" s="4"/>
    </row>
    <row r="77" spans="1:97" x14ac:dyDescent="0.35">
      <c r="A77" s="28">
        <v>42469</v>
      </c>
      <c r="B77" s="29">
        <v>2016</v>
      </c>
      <c r="C77" s="29">
        <v>23500</v>
      </c>
      <c r="D77" s="30">
        <v>0.8125</v>
      </c>
      <c r="E77" s="11" t="s">
        <v>359</v>
      </c>
      <c r="F77" s="4" t="s">
        <v>360</v>
      </c>
      <c r="G77" s="11">
        <v>154909213</v>
      </c>
      <c r="H77" s="11">
        <v>20</v>
      </c>
      <c r="I77" s="4" t="s">
        <v>503</v>
      </c>
      <c r="J77" s="11">
        <v>78.683999999999997</v>
      </c>
      <c r="K77" s="11">
        <v>23.535</v>
      </c>
      <c r="L77" s="35" t="s">
        <v>363</v>
      </c>
      <c r="M77" s="33">
        <v>14</v>
      </c>
      <c r="AA77" s="4" t="s">
        <v>364</v>
      </c>
      <c r="AB77" s="34">
        <v>16</v>
      </c>
      <c r="AD77" s="11">
        <v>23500</v>
      </c>
      <c r="AE77" s="11"/>
      <c r="AF77" s="61">
        <v>683537</v>
      </c>
      <c r="AG77" s="62" t="s">
        <v>414</v>
      </c>
      <c r="AH77" s="63"/>
      <c r="AI77" s="63" t="s">
        <v>394</v>
      </c>
      <c r="AJ77" s="64">
        <v>42105</v>
      </c>
      <c r="AK77" s="4"/>
      <c r="AL77" s="4">
        <v>205</v>
      </c>
      <c r="AM77" s="35">
        <v>193</v>
      </c>
      <c r="AN77" s="4">
        <v>106</v>
      </c>
      <c r="AO77" s="4">
        <v>158</v>
      </c>
      <c r="AP77" s="4">
        <v>352</v>
      </c>
      <c r="AQ77" s="35">
        <v>208</v>
      </c>
      <c r="AR77" s="4">
        <v>3</v>
      </c>
      <c r="AS77" s="4" t="s">
        <v>376</v>
      </c>
      <c r="AT77" s="4">
        <v>1</v>
      </c>
      <c r="AU77" s="4">
        <v>1</v>
      </c>
      <c r="AV77" s="4">
        <v>1</v>
      </c>
      <c r="AW77" s="4">
        <v>1</v>
      </c>
      <c r="AX77" s="4">
        <v>1</v>
      </c>
      <c r="AY77" s="4">
        <v>1</v>
      </c>
      <c r="AZ77" s="4">
        <v>1</v>
      </c>
      <c r="BA77" s="4">
        <v>1</v>
      </c>
      <c r="BB77" s="4" t="s">
        <v>368</v>
      </c>
      <c r="BC77" s="4"/>
      <c r="BD77" s="4"/>
      <c r="BE77" s="4" t="s">
        <v>368</v>
      </c>
      <c r="BF77" s="4" t="s">
        <v>369</v>
      </c>
      <c r="BG77" s="4" t="s">
        <v>368</v>
      </c>
      <c r="BH77" s="4" t="s">
        <v>369</v>
      </c>
      <c r="BI77" s="4" t="s">
        <v>369</v>
      </c>
      <c r="BJ77" s="4">
        <v>26232</v>
      </c>
      <c r="BK77" s="4" t="s">
        <v>377</v>
      </c>
      <c r="BL77" s="4" t="s">
        <v>359</v>
      </c>
      <c r="BM77" s="4">
        <v>26233</v>
      </c>
      <c r="BN77" s="4" t="s">
        <v>377</v>
      </c>
      <c r="BO77" s="4" t="s">
        <v>378</v>
      </c>
      <c r="BP77" s="4"/>
      <c r="BQ77" s="4"/>
      <c r="BS77" s="4" t="s">
        <v>379</v>
      </c>
      <c r="BT77" s="4">
        <v>2</v>
      </c>
      <c r="BU77" s="4" t="s">
        <v>368</v>
      </c>
      <c r="BX77" s="4" t="s">
        <v>371</v>
      </c>
      <c r="BY77" s="4" t="s">
        <v>372</v>
      </c>
      <c r="BZ77" s="4" t="s">
        <v>504</v>
      </c>
      <c r="CA77" s="4" t="s">
        <v>374</v>
      </c>
      <c r="CC77" s="11"/>
      <c r="CD77" s="11">
        <v>88.9</v>
      </c>
      <c r="CE77" s="11">
        <v>195</v>
      </c>
      <c r="CF77" s="11"/>
      <c r="CG77" s="11" t="s">
        <v>258</v>
      </c>
      <c r="CH77" s="67" t="s">
        <v>218</v>
      </c>
      <c r="CI77" s="11"/>
      <c r="CJ77" s="11" t="s">
        <v>202</v>
      </c>
      <c r="CK77" s="11"/>
      <c r="CN77" s="7">
        <v>23500</v>
      </c>
      <c r="CO77" s="7" t="s">
        <v>220</v>
      </c>
      <c r="CP77" s="6">
        <v>1</v>
      </c>
      <c r="CR77" s="11" t="s">
        <v>259</v>
      </c>
      <c r="CS77" s="4"/>
    </row>
    <row r="78" spans="1:97" x14ac:dyDescent="0.35">
      <c r="A78" s="28">
        <v>42464</v>
      </c>
      <c r="B78" s="29">
        <v>2016</v>
      </c>
      <c r="C78" s="29">
        <v>23688</v>
      </c>
      <c r="D78" s="30">
        <v>0.5625</v>
      </c>
      <c r="E78" s="11" t="s">
        <v>359</v>
      </c>
      <c r="F78" s="4" t="s">
        <v>360</v>
      </c>
      <c r="G78" s="11">
        <v>27233645</v>
      </c>
      <c r="H78" s="11" t="s">
        <v>506</v>
      </c>
      <c r="I78" s="4" t="s">
        <v>362</v>
      </c>
      <c r="J78" s="65">
        <v>79.412999999999997</v>
      </c>
      <c r="K78" s="65">
        <v>13.692</v>
      </c>
      <c r="L78" s="35" t="s">
        <v>363</v>
      </c>
      <c r="M78" s="33">
        <v>16</v>
      </c>
      <c r="AA78" s="4" t="s">
        <v>364</v>
      </c>
      <c r="AB78" s="34">
        <v>21</v>
      </c>
      <c r="AD78" s="11">
        <v>23688</v>
      </c>
      <c r="AE78" s="11"/>
      <c r="AF78" s="11">
        <v>689058</v>
      </c>
      <c r="AG78" s="12" t="s">
        <v>414</v>
      </c>
      <c r="AH78" s="4"/>
      <c r="AI78" s="4" t="s">
        <v>394</v>
      </c>
      <c r="AJ78" s="40">
        <v>42464</v>
      </c>
      <c r="AK78" s="4">
        <v>683542</v>
      </c>
      <c r="AL78" s="4">
        <v>218</v>
      </c>
      <c r="AM78" s="35">
        <v>207</v>
      </c>
      <c r="AN78" s="4">
        <v>104</v>
      </c>
      <c r="AO78" s="4">
        <v>148</v>
      </c>
      <c r="AP78" s="4">
        <v>356</v>
      </c>
      <c r="AQ78" s="35">
        <v>212</v>
      </c>
      <c r="AR78" s="4">
        <v>2</v>
      </c>
      <c r="AS78" s="4" t="s">
        <v>376</v>
      </c>
      <c r="AT78" s="4">
        <v>1</v>
      </c>
      <c r="AU78" s="4">
        <v>1</v>
      </c>
      <c r="AV78" s="4">
        <v>1</v>
      </c>
      <c r="AW78" s="4">
        <v>2</v>
      </c>
      <c r="AX78" s="4">
        <v>1</v>
      </c>
      <c r="AY78" s="4">
        <v>1</v>
      </c>
      <c r="AZ78" s="4">
        <v>1</v>
      </c>
      <c r="BA78" s="4">
        <v>1</v>
      </c>
      <c r="BB78" s="4" t="s">
        <v>368</v>
      </c>
      <c r="BC78" s="4"/>
      <c r="BD78" s="4"/>
      <c r="BE78" s="4" t="s">
        <v>368</v>
      </c>
      <c r="BF78" s="4" t="s">
        <v>369</v>
      </c>
      <c r="BG78" s="4" t="s">
        <v>368</v>
      </c>
      <c r="BH78" s="4" t="s">
        <v>369</v>
      </c>
      <c r="BI78" s="4" t="s">
        <v>369</v>
      </c>
      <c r="BJ78" s="4">
        <v>26261</v>
      </c>
      <c r="BK78" s="4" t="s">
        <v>395</v>
      </c>
      <c r="BL78" s="4" t="s">
        <v>359</v>
      </c>
      <c r="BM78" s="4"/>
      <c r="BN78" s="4"/>
      <c r="BO78" s="4"/>
      <c r="BP78" s="4"/>
      <c r="BQ78" s="4"/>
      <c r="BS78" s="4" t="s">
        <v>396</v>
      </c>
      <c r="BT78" s="4">
        <v>1</v>
      </c>
      <c r="BU78" s="4" t="s">
        <v>368</v>
      </c>
      <c r="BX78" s="4" t="s">
        <v>371</v>
      </c>
      <c r="BY78" s="4" t="s">
        <v>372</v>
      </c>
      <c r="BZ78" s="4" t="s">
        <v>397</v>
      </c>
      <c r="CA78" s="4" t="s">
        <v>374</v>
      </c>
      <c r="CC78" s="11"/>
      <c r="CD78" s="11">
        <v>113.5</v>
      </c>
      <c r="CE78" s="11">
        <v>201</v>
      </c>
      <c r="CF78" s="11"/>
      <c r="CG78" s="11" t="s">
        <v>262</v>
      </c>
      <c r="CH78" s="67" t="s">
        <v>121</v>
      </c>
      <c r="CI78" s="11">
        <v>1690009</v>
      </c>
      <c r="CJ78" s="11">
        <v>690168</v>
      </c>
      <c r="CK78" s="11"/>
      <c r="CL78" s="11">
        <v>23688</v>
      </c>
      <c r="CM78" s="11">
        <v>730</v>
      </c>
      <c r="CN78" s="7"/>
      <c r="CO78" s="7"/>
      <c r="CP78" s="6">
        <v>1</v>
      </c>
      <c r="CQ78" s="6"/>
      <c r="CR78" s="18" t="s">
        <v>263</v>
      </c>
      <c r="CS78" s="4"/>
    </row>
    <row r="79" spans="1:97" x14ac:dyDescent="0.35">
      <c r="A79" s="28">
        <v>42483</v>
      </c>
      <c r="B79" s="29">
        <v>2016</v>
      </c>
      <c r="C79" s="29">
        <v>23979</v>
      </c>
      <c r="D79" s="30">
        <v>0.54166666666666663</v>
      </c>
      <c r="E79" s="11" t="s">
        <v>359</v>
      </c>
      <c r="F79" s="4" t="s">
        <v>360</v>
      </c>
      <c r="G79" s="11">
        <v>154908943</v>
      </c>
      <c r="H79" s="11">
        <v>66</v>
      </c>
      <c r="I79" s="4" t="s">
        <v>478</v>
      </c>
      <c r="J79" s="11">
        <v>77.506</v>
      </c>
      <c r="K79" s="11">
        <v>15.898999999999999</v>
      </c>
      <c r="L79" s="35" t="s">
        <v>363</v>
      </c>
      <c r="M79" s="33">
        <v>22</v>
      </c>
      <c r="AA79" s="4" t="s">
        <v>364</v>
      </c>
      <c r="AB79" s="34">
        <v>20</v>
      </c>
      <c r="AD79" s="11">
        <v>23979</v>
      </c>
      <c r="AE79" s="11"/>
      <c r="AF79" s="61">
        <v>683541</v>
      </c>
      <c r="AG79" s="62" t="s">
        <v>414</v>
      </c>
      <c r="AH79" s="63"/>
      <c r="AI79" s="61" t="s">
        <v>394</v>
      </c>
      <c r="AJ79" s="64">
        <v>42111</v>
      </c>
      <c r="AK79" s="4"/>
      <c r="AL79" s="4">
        <v>200</v>
      </c>
      <c r="AM79" s="35">
        <v>190</v>
      </c>
      <c r="AN79" s="4">
        <v>122</v>
      </c>
      <c r="AO79" s="4">
        <v>185</v>
      </c>
      <c r="AP79" s="4">
        <v>333</v>
      </c>
      <c r="AQ79" s="4">
        <v>201</v>
      </c>
      <c r="AR79" s="4">
        <v>3</v>
      </c>
      <c r="AS79" s="4" t="s">
        <v>376</v>
      </c>
      <c r="AT79" s="4">
        <v>1</v>
      </c>
      <c r="AU79" s="4">
        <v>1</v>
      </c>
      <c r="AV79" s="4">
        <v>1</v>
      </c>
      <c r="AW79" s="4">
        <v>1</v>
      </c>
      <c r="AX79" s="4">
        <v>2</v>
      </c>
      <c r="AY79" s="4">
        <v>2</v>
      </c>
      <c r="AZ79" s="4">
        <v>1</v>
      </c>
      <c r="BA79" s="4">
        <v>1</v>
      </c>
      <c r="BB79" s="4" t="s">
        <v>368</v>
      </c>
      <c r="BC79" s="4"/>
      <c r="BD79" s="4"/>
      <c r="BE79" s="4" t="s">
        <v>368</v>
      </c>
      <c r="BF79" s="4" t="s">
        <v>369</v>
      </c>
      <c r="BG79" s="4" t="s">
        <v>368</v>
      </c>
      <c r="BH79" s="4" t="s">
        <v>369</v>
      </c>
      <c r="BI79" s="4" t="s">
        <v>369</v>
      </c>
      <c r="BJ79" s="4"/>
      <c r="BK79" s="4"/>
      <c r="BL79" s="4"/>
      <c r="BM79" s="4"/>
      <c r="BN79" s="4"/>
      <c r="BO79" s="4"/>
      <c r="BP79" s="4"/>
      <c r="BQ79" s="4"/>
      <c r="BS79" s="4" t="s">
        <v>370</v>
      </c>
      <c r="BU79" s="4" t="s">
        <v>369</v>
      </c>
      <c r="BV79" s="4" t="s">
        <v>502</v>
      </c>
      <c r="BX79" s="4" t="s">
        <v>407</v>
      </c>
      <c r="BY79" s="4" t="s">
        <v>372</v>
      </c>
      <c r="BZ79" s="4" t="s">
        <v>406</v>
      </c>
      <c r="CA79" s="4" t="s">
        <v>374</v>
      </c>
      <c r="CC79" s="11"/>
      <c r="CD79" s="11">
        <v>88.6</v>
      </c>
      <c r="CE79" s="11">
        <v>189</v>
      </c>
      <c r="CF79" s="11"/>
      <c r="CG79" s="11" t="s">
        <v>264</v>
      </c>
      <c r="CH79" s="67" t="s">
        <v>265</v>
      </c>
      <c r="CI79" s="11" t="s">
        <v>266</v>
      </c>
      <c r="CJ79" s="11"/>
      <c r="CK79" s="11"/>
      <c r="CN79" s="7">
        <v>23979</v>
      </c>
      <c r="CO79" s="7" t="s">
        <v>267</v>
      </c>
      <c r="CP79" s="6">
        <v>1</v>
      </c>
      <c r="CQ79" s="6"/>
      <c r="CR79" s="9" t="s">
        <v>268</v>
      </c>
      <c r="CS79" s="4"/>
    </row>
    <row r="80" spans="1:97" x14ac:dyDescent="0.35">
      <c r="A80" s="28">
        <v>42465</v>
      </c>
      <c r="B80" s="29">
        <v>2016</v>
      </c>
      <c r="C80" s="29">
        <v>23803</v>
      </c>
      <c r="D80" s="30">
        <v>0.47916666666666669</v>
      </c>
      <c r="E80" s="11" t="s">
        <v>359</v>
      </c>
      <c r="F80" s="4" t="s">
        <v>360</v>
      </c>
      <c r="G80" s="11">
        <v>27233403</v>
      </c>
      <c r="H80" s="11">
        <v>5</v>
      </c>
      <c r="I80" s="4" t="s">
        <v>362</v>
      </c>
      <c r="J80" s="11">
        <v>79.335999999999999</v>
      </c>
      <c r="K80" s="11">
        <v>14.111000000000001</v>
      </c>
      <c r="L80" s="35" t="s">
        <v>363</v>
      </c>
      <c r="M80" s="33">
        <v>11</v>
      </c>
      <c r="AA80" s="4" t="s">
        <v>364</v>
      </c>
      <c r="AB80" s="34">
        <v>12</v>
      </c>
      <c r="AD80" s="11">
        <v>23803</v>
      </c>
      <c r="AE80" s="11"/>
      <c r="AF80" s="11">
        <v>689050</v>
      </c>
      <c r="AG80" s="12" t="s">
        <v>414</v>
      </c>
      <c r="AH80" s="4"/>
      <c r="AI80" s="4" t="s">
        <v>394</v>
      </c>
      <c r="AJ80" s="40">
        <v>42465</v>
      </c>
      <c r="AK80" s="4">
        <v>683528</v>
      </c>
      <c r="AL80" s="4">
        <v>196</v>
      </c>
      <c r="AM80" s="35">
        <v>184</v>
      </c>
      <c r="AN80" s="4">
        <v>100</v>
      </c>
      <c r="AO80" s="4">
        <v>104</v>
      </c>
      <c r="AP80" s="4">
        <v>311</v>
      </c>
      <c r="AQ80" s="35">
        <v>187</v>
      </c>
      <c r="AR80" s="4">
        <v>2</v>
      </c>
      <c r="AS80" s="4" t="s">
        <v>376</v>
      </c>
      <c r="AT80" s="4">
        <v>2</v>
      </c>
      <c r="AU80" s="4">
        <v>1</v>
      </c>
      <c r="AV80" s="4">
        <v>1</v>
      </c>
      <c r="AW80" s="4">
        <v>1</v>
      </c>
      <c r="AX80" s="4">
        <v>1</v>
      </c>
      <c r="AY80" s="4">
        <v>1</v>
      </c>
      <c r="AZ80" s="4">
        <v>1</v>
      </c>
      <c r="BA80" s="4">
        <v>2</v>
      </c>
      <c r="BB80" s="4" t="s">
        <v>368</v>
      </c>
      <c r="BC80" s="4"/>
      <c r="BD80" s="4"/>
      <c r="BE80" s="4" t="s">
        <v>368</v>
      </c>
      <c r="BF80" s="4" t="s">
        <v>369</v>
      </c>
      <c r="BG80" s="4" t="s">
        <v>368</v>
      </c>
      <c r="BH80" s="4" t="s">
        <v>369</v>
      </c>
      <c r="BI80" s="4" t="s">
        <v>369</v>
      </c>
      <c r="BJ80" s="4">
        <v>26262</v>
      </c>
      <c r="BK80" s="4" t="s">
        <v>395</v>
      </c>
      <c r="BL80" s="4" t="s">
        <v>378</v>
      </c>
      <c r="BM80" s="4"/>
      <c r="BN80" s="4"/>
      <c r="BO80" s="4"/>
      <c r="BP80" s="4"/>
      <c r="BQ80" s="4"/>
      <c r="BS80" s="4" t="s">
        <v>396</v>
      </c>
      <c r="BT80" s="4">
        <v>1</v>
      </c>
      <c r="BU80" s="4" t="s">
        <v>368</v>
      </c>
      <c r="BX80" s="4" t="s">
        <v>371</v>
      </c>
      <c r="BY80" s="4" t="s">
        <v>372</v>
      </c>
      <c r="BZ80" s="4" t="s">
        <v>373</v>
      </c>
      <c r="CA80" s="4" t="s">
        <v>408</v>
      </c>
      <c r="CC80" s="11"/>
      <c r="CD80" s="11">
        <v>126.1</v>
      </c>
      <c r="CE80" s="11">
        <v>182</v>
      </c>
      <c r="CF80" s="11"/>
      <c r="CG80" s="11" t="s">
        <v>269</v>
      </c>
      <c r="CH80" s="67" t="s">
        <v>60</v>
      </c>
      <c r="CI80" s="11">
        <v>1690001</v>
      </c>
      <c r="CJ80" s="11">
        <v>790433</v>
      </c>
      <c r="CK80" s="11"/>
      <c r="CN80" s="7"/>
      <c r="CO80" s="7"/>
      <c r="CP80" s="6"/>
      <c r="CQ80" s="6"/>
      <c r="CR80" s="18" t="s">
        <v>270</v>
      </c>
      <c r="CS80" s="4"/>
    </row>
    <row r="81" spans="1:97" x14ac:dyDescent="0.35">
      <c r="A81" s="28">
        <v>42476</v>
      </c>
      <c r="B81" s="29">
        <v>2016</v>
      </c>
      <c r="C81" s="29">
        <v>23952</v>
      </c>
      <c r="D81" s="30">
        <v>0.6875</v>
      </c>
      <c r="E81" s="11" t="s">
        <v>359</v>
      </c>
      <c r="F81" s="4" t="s">
        <v>360</v>
      </c>
      <c r="G81" s="11">
        <v>27233579</v>
      </c>
      <c r="H81" s="11">
        <v>48</v>
      </c>
      <c r="I81" s="4" t="s">
        <v>444</v>
      </c>
      <c r="J81" s="11">
        <v>78.544499999999999</v>
      </c>
      <c r="K81" s="11">
        <v>20.7319</v>
      </c>
      <c r="L81" s="35" t="s">
        <v>363</v>
      </c>
      <c r="M81" s="33">
        <v>8</v>
      </c>
      <c r="AA81" s="4" t="s">
        <v>364</v>
      </c>
      <c r="AB81" s="34">
        <v>8</v>
      </c>
      <c r="AD81" s="11">
        <v>23952</v>
      </c>
      <c r="AE81" s="11"/>
      <c r="AF81" s="61">
        <v>683533</v>
      </c>
      <c r="AG81" s="62" t="s">
        <v>414</v>
      </c>
      <c r="AH81" s="63"/>
      <c r="AI81" s="63" t="s">
        <v>394</v>
      </c>
      <c r="AJ81" s="66">
        <v>42097</v>
      </c>
      <c r="AK81" s="4"/>
      <c r="AL81" s="4">
        <v>205</v>
      </c>
      <c r="AM81" s="35">
        <v>195</v>
      </c>
      <c r="AN81" s="4">
        <v>109</v>
      </c>
      <c r="AO81" s="4">
        <v>157</v>
      </c>
      <c r="AP81" s="4">
        <v>357</v>
      </c>
      <c r="AQ81" s="35">
        <v>192</v>
      </c>
      <c r="AR81" s="4">
        <v>2</v>
      </c>
      <c r="AS81" s="4" t="s">
        <v>376</v>
      </c>
      <c r="AT81" s="4">
        <v>1</v>
      </c>
      <c r="AU81" s="4">
        <v>1</v>
      </c>
      <c r="AV81" s="4">
        <v>1</v>
      </c>
      <c r="AW81" s="4">
        <v>1</v>
      </c>
      <c r="AX81" s="4">
        <v>1</v>
      </c>
      <c r="AY81" s="4">
        <v>1</v>
      </c>
      <c r="AZ81" s="4">
        <v>1</v>
      </c>
      <c r="BA81" s="4">
        <v>1</v>
      </c>
      <c r="BB81" s="4" t="s">
        <v>368</v>
      </c>
      <c r="BC81" s="4"/>
      <c r="BD81" s="4"/>
      <c r="BE81" s="4" t="s">
        <v>368</v>
      </c>
      <c r="BF81" s="4" t="s">
        <v>369</v>
      </c>
      <c r="BG81" s="4" t="s">
        <v>368</v>
      </c>
      <c r="BH81" s="4" t="s">
        <v>369</v>
      </c>
      <c r="BI81" s="4" t="s">
        <v>369</v>
      </c>
      <c r="BJ81" s="4"/>
      <c r="BK81" s="4"/>
      <c r="BL81" s="4"/>
      <c r="BM81" s="4"/>
      <c r="BN81" s="4"/>
      <c r="BO81" s="4"/>
      <c r="BP81" s="4"/>
      <c r="BQ81" s="4"/>
      <c r="BS81" s="4" t="s">
        <v>370</v>
      </c>
      <c r="BU81" s="4" t="s">
        <v>369</v>
      </c>
      <c r="BW81" s="4" t="s">
        <v>369</v>
      </c>
      <c r="BZ81" s="4" t="s">
        <v>406</v>
      </c>
      <c r="CA81" s="4" t="s">
        <v>374</v>
      </c>
      <c r="CC81" s="11"/>
      <c r="CD81" s="11">
        <v>96.1</v>
      </c>
      <c r="CE81" s="11">
        <v>195</v>
      </c>
      <c r="CF81" s="11"/>
      <c r="CG81" s="11" t="s">
        <v>271</v>
      </c>
      <c r="CH81" s="67" t="s">
        <v>181</v>
      </c>
      <c r="CI81" s="11" t="s">
        <v>266</v>
      </c>
      <c r="CJ81" s="11"/>
      <c r="CK81" s="11"/>
      <c r="CN81" s="7">
        <v>23952</v>
      </c>
      <c r="CO81" s="7" t="s">
        <v>42</v>
      </c>
      <c r="CP81" s="6">
        <v>1</v>
      </c>
      <c r="CR81" s="9"/>
      <c r="CS81" s="4"/>
    </row>
    <row r="82" spans="1:97" x14ac:dyDescent="0.35">
      <c r="A82" s="28">
        <v>42836</v>
      </c>
      <c r="B82" s="29">
        <v>2017</v>
      </c>
      <c r="C82" s="29">
        <v>26027</v>
      </c>
      <c r="D82" s="30">
        <v>0.65972222222222221</v>
      </c>
      <c r="E82" s="11" t="s">
        <v>359</v>
      </c>
      <c r="F82" s="4" t="s">
        <v>360</v>
      </c>
      <c r="G82" s="11">
        <v>154908953</v>
      </c>
      <c r="H82" s="11">
        <v>36</v>
      </c>
      <c r="I82" s="4" t="s">
        <v>437</v>
      </c>
      <c r="J82" s="11">
        <v>78.884799999999998</v>
      </c>
      <c r="K82" s="11">
        <v>21.064699999999998</v>
      </c>
      <c r="L82" s="35" t="s">
        <v>363</v>
      </c>
      <c r="M82" s="33">
        <v>13</v>
      </c>
      <c r="AA82" s="4" t="s">
        <v>364</v>
      </c>
      <c r="AB82" s="34">
        <v>7</v>
      </c>
      <c r="AD82" s="11"/>
      <c r="AE82" s="11"/>
      <c r="AF82" s="11"/>
      <c r="AG82" s="9"/>
      <c r="AH82" s="4"/>
      <c r="AI82" s="4"/>
      <c r="AJ82" s="40"/>
      <c r="AK82" s="4"/>
      <c r="AL82" s="4">
        <v>188</v>
      </c>
      <c r="AM82" s="35">
        <v>178</v>
      </c>
      <c r="AN82" s="4">
        <v>103</v>
      </c>
      <c r="AO82" s="4">
        <v>122</v>
      </c>
      <c r="AP82" s="4">
        <v>331</v>
      </c>
      <c r="AQ82" s="4">
        <v>180</v>
      </c>
      <c r="AR82" s="4">
        <v>2</v>
      </c>
      <c r="AS82" s="4"/>
      <c r="AT82" s="4">
        <v>1</v>
      </c>
      <c r="AU82" s="4">
        <v>1</v>
      </c>
      <c r="AV82" s="4">
        <v>1</v>
      </c>
      <c r="AW82" s="4">
        <v>2</v>
      </c>
      <c r="AX82" s="4">
        <v>2</v>
      </c>
      <c r="AY82" s="4">
        <v>2</v>
      </c>
      <c r="AZ82" s="4">
        <v>2</v>
      </c>
      <c r="BA82" s="4">
        <v>3</v>
      </c>
      <c r="BB82" s="4" t="s">
        <v>368</v>
      </c>
      <c r="BC82" s="4"/>
      <c r="BD82" s="4"/>
      <c r="BE82" s="4" t="s">
        <v>368</v>
      </c>
      <c r="BF82" s="4" t="s">
        <v>369</v>
      </c>
      <c r="BG82" s="4" t="s">
        <v>368</v>
      </c>
      <c r="BH82" s="4"/>
      <c r="BI82" s="4" t="s">
        <v>369</v>
      </c>
      <c r="BJ82" s="4">
        <v>23899</v>
      </c>
      <c r="BK82" s="4" t="s">
        <v>400</v>
      </c>
      <c r="BL82" s="4" t="s">
        <v>378</v>
      </c>
      <c r="BM82" s="4"/>
      <c r="BN82" s="4"/>
      <c r="BO82" s="4"/>
      <c r="BP82" s="4"/>
      <c r="BQ82" s="4"/>
      <c r="BX82" s="4" t="s">
        <v>401</v>
      </c>
      <c r="BY82" s="4" t="s">
        <v>372</v>
      </c>
      <c r="BZ82" s="4" t="s">
        <v>406</v>
      </c>
      <c r="CA82" s="4" t="s">
        <v>382</v>
      </c>
      <c r="CC82" s="11"/>
      <c r="CD82" s="11">
        <v>105.9</v>
      </c>
      <c r="CE82" s="11">
        <v>179</v>
      </c>
      <c r="CF82" s="11"/>
      <c r="CG82" s="11" t="s">
        <v>116</v>
      </c>
      <c r="CH82" s="67" t="s">
        <v>117</v>
      </c>
      <c r="CI82" s="11"/>
      <c r="CJ82" s="11"/>
      <c r="CK82" s="11"/>
      <c r="CR82" s="9" t="s">
        <v>118</v>
      </c>
      <c r="CS82" s="4"/>
    </row>
    <row r="83" spans="1:97" x14ac:dyDescent="0.35">
      <c r="A83" s="28">
        <v>42832</v>
      </c>
      <c r="B83" s="29">
        <v>2017</v>
      </c>
      <c r="C83" s="29">
        <v>23703</v>
      </c>
      <c r="D83" s="30">
        <v>0.47916666666666669</v>
      </c>
      <c r="E83" s="11" t="s">
        <v>359</v>
      </c>
      <c r="F83" s="4" t="s">
        <v>360</v>
      </c>
      <c r="G83" s="11">
        <v>90761</v>
      </c>
      <c r="H83" s="11">
        <v>24</v>
      </c>
      <c r="I83" s="4" t="s">
        <v>438</v>
      </c>
      <c r="J83" s="17">
        <v>77.709000000000003</v>
      </c>
      <c r="K83" s="11">
        <v>18.37</v>
      </c>
      <c r="L83" s="35" t="s">
        <v>363</v>
      </c>
      <c r="M83" s="33">
        <v>25</v>
      </c>
      <c r="AA83" s="4" t="s">
        <v>364</v>
      </c>
      <c r="AB83" s="34">
        <v>24</v>
      </c>
      <c r="AD83" s="29">
        <v>23703</v>
      </c>
      <c r="AE83" s="11"/>
      <c r="AF83" s="11">
        <v>695419</v>
      </c>
      <c r="AG83" s="9" t="s">
        <v>414</v>
      </c>
      <c r="AH83" s="4"/>
      <c r="AI83" s="4" t="s">
        <v>394</v>
      </c>
      <c r="AJ83" s="40">
        <v>42832</v>
      </c>
      <c r="AK83" s="4"/>
      <c r="AL83" s="4">
        <v>203</v>
      </c>
      <c r="AM83" s="35">
        <v>189</v>
      </c>
      <c r="AN83" s="4">
        <v>118</v>
      </c>
      <c r="AO83" s="4">
        <v>180</v>
      </c>
      <c r="AP83" s="4">
        <v>357</v>
      </c>
      <c r="AQ83" s="4">
        <v>200</v>
      </c>
      <c r="AR83" s="4">
        <v>3</v>
      </c>
      <c r="AS83" s="4" t="s">
        <v>376</v>
      </c>
      <c r="AT83" s="4">
        <v>1</v>
      </c>
      <c r="AU83" s="4">
        <v>1</v>
      </c>
      <c r="AV83" s="4">
        <v>2</v>
      </c>
      <c r="AW83" s="4">
        <v>1</v>
      </c>
      <c r="AX83" s="4">
        <v>2</v>
      </c>
      <c r="AY83" s="4">
        <v>2</v>
      </c>
      <c r="AZ83" s="4">
        <v>1</v>
      </c>
      <c r="BA83" s="4">
        <v>1</v>
      </c>
      <c r="BB83" s="4" t="s">
        <v>368</v>
      </c>
      <c r="BC83" s="4"/>
      <c r="BD83" s="4"/>
      <c r="BE83" s="4" t="s">
        <v>368</v>
      </c>
      <c r="BF83" s="4" t="s">
        <v>369</v>
      </c>
      <c r="BG83" s="4" t="s">
        <v>368</v>
      </c>
      <c r="BH83" s="4"/>
      <c r="BI83" s="4" t="s">
        <v>369</v>
      </c>
      <c r="BJ83" s="4"/>
      <c r="BK83" s="4"/>
      <c r="BL83" s="4"/>
      <c r="BM83" s="4"/>
      <c r="BN83" s="4"/>
      <c r="BO83" s="4"/>
      <c r="BP83" s="4"/>
      <c r="BQ83" s="4"/>
      <c r="BS83" s="4" t="s">
        <v>370</v>
      </c>
      <c r="BU83" s="4" t="s">
        <v>369</v>
      </c>
      <c r="BX83" s="4" t="s">
        <v>371</v>
      </c>
      <c r="BY83" s="4" t="s">
        <v>385</v>
      </c>
      <c r="BZ83" s="4" t="s">
        <v>439</v>
      </c>
      <c r="CA83" s="4" t="s">
        <v>411</v>
      </c>
      <c r="CC83" s="11"/>
      <c r="CD83" s="11">
        <v>103.1</v>
      </c>
      <c r="CE83" s="11">
        <v>191</v>
      </c>
      <c r="CF83" s="11"/>
      <c r="CG83" s="11" t="s">
        <v>119</v>
      </c>
      <c r="CH83" s="67" t="s">
        <v>64</v>
      </c>
      <c r="CI83" s="11">
        <v>169380</v>
      </c>
      <c r="CJ83" s="11"/>
      <c r="CK83" s="11"/>
      <c r="CR83" s="9" t="s">
        <v>120</v>
      </c>
      <c r="CS83" s="4"/>
    </row>
    <row r="84" spans="1:97" x14ac:dyDescent="0.35">
      <c r="A84" s="28">
        <v>42818</v>
      </c>
      <c r="B84" s="29">
        <v>2017</v>
      </c>
      <c r="C84" s="29">
        <v>26052</v>
      </c>
      <c r="D84" s="30">
        <v>0.4375</v>
      </c>
      <c r="E84" s="11" t="s">
        <v>359</v>
      </c>
      <c r="F84" s="4" t="s">
        <v>360</v>
      </c>
      <c r="G84" s="11">
        <v>154909064</v>
      </c>
      <c r="H84" s="11" t="s">
        <v>452</v>
      </c>
      <c r="I84" s="4" t="s">
        <v>453</v>
      </c>
      <c r="J84" s="11">
        <v>78.656999999999996</v>
      </c>
      <c r="K84" s="11">
        <v>16.91</v>
      </c>
      <c r="L84" s="35" t="s">
        <v>363</v>
      </c>
      <c r="M84" s="33">
        <v>7</v>
      </c>
      <c r="AA84" s="4" t="s">
        <v>364</v>
      </c>
      <c r="AB84" s="34">
        <v>6</v>
      </c>
      <c r="AD84" s="11">
        <v>26052</v>
      </c>
      <c r="AE84" s="11"/>
      <c r="AF84" s="11">
        <v>695428</v>
      </c>
      <c r="AG84" s="9" t="s">
        <v>414</v>
      </c>
      <c r="AH84" s="4"/>
      <c r="AI84" s="4" t="s">
        <v>394</v>
      </c>
      <c r="AJ84" s="28">
        <v>42818</v>
      </c>
      <c r="AK84" s="4"/>
      <c r="AL84" s="4">
        <v>213</v>
      </c>
      <c r="AM84" s="35">
        <v>202</v>
      </c>
      <c r="AN84" s="4">
        <v>128</v>
      </c>
      <c r="AO84" s="4">
        <v>223</v>
      </c>
      <c r="AP84" s="4">
        <v>349</v>
      </c>
      <c r="AQ84" s="4">
        <v>201</v>
      </c>
      <c r="AR84" s="4">
        <v>3</v>
      </c>
      <c r="AS84" s="4" t="s">
        <v>376</v>
      </c>
      <c r="AT84" s="4">
        <v>1</v>
      </c>
      <c r="AU84" s="4">
        <v>1</v>
      </c>
      <c r="AV84" s="4">
        <v>1</v>
      </c>
      <c r="AW84" s="4">
        <v>1</v>
      </c>
      <c r="AX84" s="4">
        <v>1</v>
      </c>
      <c r="AY84" s="4">
        <v>1</v>
      </c>
      <c r="AZ84" s="4">
        <v>1</v>
      </c>
      <c r="BA84" s="4">
        <v>1</v>
      </c>
      <c r="BB84" s="4" t="s">
        <v>368</v>
      </c>
      <c r="BC84" s="4"/>
      <c r="BD84" s="4"/>
      <c r="BE84" s="4" t="s">
        <v>368</v>
      </c>
      <c r="BF84" s="4" t="s">
        <v>369</v>
      </c>
      <c r="BG84" s="4" t="s">
        <v>368</v>
      </c>
      <c r="BH84" s="4" t="s">
        <v>369</v>
      </c>
      <c r="BI84" s="4" t="s">
        <v>369</v>
      </c>
      <c r="BJ84" s="4">
        <v>26126</v>
      </c>
      <c r="BK84" s="4" t="s">
        <v>400</v>
      </c>
      <c r="BL84" s="4" t="s">
        <v>378</v>
      </c>
      <c r="BM84" s="4"/>
      <c r="BN84" s="4"/>
      <c r="BO84" s="4"/>
      <c r="BP84" s="4"/>
      <c r="BQ84" s="4"/>
      <c r="BS84" s="4" t="s">
        <v>370</v>
      </c>
      <c r="BU84" s="4" t="s">
        <v>369</v>
      </c>
      <c r="BV84" s="4" t="s">
        <v>454</v>
      </c>
      <c r="BW84" s="4" t="s">
        <v>368</v>
      </c>
      <c r="BX84" s="4" t="s">
        <v>407</v>
      </c>
      <c r="BY84" s="4" t="s">
        <v>372</v>
      </c>
      <c r="BZ84" s="4" t="s">
        <v>406</v>
      </c>
      <c r="CA84" s="4" t="s">
        <v>423</v>
      </c>
      <c r="CC84" s="11"/>
      <c r="CD84" s="11">
        <v>78.599999999999994</v>
      </c>
      <c r="CE84" s="11">
        <v>200</v>
      </c>
      <c r="CF84" s="11"/>
      <c r="CG84" s="11" t="s">
        <v>140</v>
      </c>
      <c r="CH84" s="67" t="s">
        <v>141</v>
      </c>
      <c r="CI84" s="11">
        <v>1390170</v>
      </c>
      <c r="CJ84" s="11"/>
      <c r="CK84" s="11"/>
      <c r="CP84" s="4"/>
      <c r="CQ84" s="4"/>
      <c r="CR84" s="9"/>
      <c r="CS84" s="4"/>
    </row>
    <row r="85" spans="1:97" x14ac:dyDescent="0.35">
      <c r="A85" s="28">
        <v>42832</v>
      </c>
      <c r="B85" s="29">
        <v>2017</v>
      </c>
      <c r="C85" s="29">
        <v>26205</v>
      </c>
      <c r="D85" s="30">
        <v>0.60416666666666663</v>
      </c>
      <c r="E85" s="11" t="s">
        <v>359</v>
      </c>
      <c r="F85" s="4" t="s">
        <v>360</v>
      </c>
      <c r="G85" s="11">
        <v>154909190</v>
      </c>
      <c r="H85" s="11">
        <v>25</v>
      </c>
      <c r="I85" s="4" t="s">
        <v>419</v>
      </c>
      <c r="J85" s="17">
        <v>78.432000000000002</v>
      </c>
      <c r="K85" s="11">
        <v>19.254999999999999</v>
      </c>
      <c r="L85" s="35" t="s">
        <v>363</v>
      </c>
      <c r="M85" s="33">
        <v>17</v>
      </c>
      <c r="AA85" s="4" t="s">
        <v>364</v>
      </c>
      <c r="AB85" s="34">
        <v>11</v>
      </c>
      <c r="AD85" s="29">
        <v>26205</v>
      </c>
      <c r="AE85" s="11"/>
      <c r="AF85" s="11">
        <v>695432</v>
      </c>
      <c r="AG85" s="9" t="s">
        <v>414</v>
      </c>
      <c r="AH85" s="4"/>
      <c r="AI85" s="4" t="s">
        <v>394</v>
      </c>
      <c r="AJ85" s="40">
        <v>42832</v>
      </c>
      <c r="AK85" s="4"/>
      <c r="AL85" s="4">
        <v>204</v>
      </c>
      <c r="AM85" s="35">
        <v>192</v>
      </c>
      <c r="AN85" s="4">
        <v>112</v>
      </c>
      <c r="AO85" s="4">
        <v>172</v>
      </c>
      <c r="AP85" s="4">
        <v>330</v>
      </c>
      <c r="AQ85" s="4">
        <v>210</v>
      </c>
      <c r="AR85" s="4">
        <v>3</v>
      </c>
      <c r="AS85" s="4" t="s">
        <v>376</v>
      </c>
      <c r="AT85" s="4">
        <v>1</v>
      </c>
      <c r="AU85" s="4">
        <v>2</v>
      </c>
      <c r="AV85" s="4">
        <v>1</v>
      </c>
      <c r="AW85" s="4">
        <v>1</v>
      </c>
      <c r="AX85" s="4">
        <v>2</v>
      </c>
      <c r="AY85" s="4">
        <v>2</v>
      </c>
      <c r="AZ85" s="4">
        <v>1</v>
      </c>
      <c r="BA85" s="4">
        <v>1</v>
      </c>
      <c r="BB85" s="4" t="s">
        <v>368</v>
      </c>
      <c r="BC85" s="4"/>
      <c r="BD85" s="4"/>
      <c r="BE85" s="4" t="s">
        <v>368</v>
      </c>
      <c r="BF85" s="4" t="s">
        <v>368</v>
      </c>
      <c r="BG85" s="4" t="s">
        <v>368</v>
      </c>
      <c r="BH85" s="4"/>
      <c r="BI85" s="4" t="s">
        <v>369</v>
      </c>
      <c r="BJ85" s="4"/>
      <c r="BK85" s="4"/>
      <c r="BL85" s="4"/>
      <c r="BM85" s="4"/>
      <c r="BN85" s="4"/>
      <c r="BO85" s="4"/>
      <c r="BP85" s="4"/>
      <c r="BQ85" s="4"/>
      <c r="BS85" s="4" t="s">
        <v>370</v>
      </c>
      <c r="BU85" s="4" t="s">
        <v>369</v>
      </c>
      <c r="BX85" s="4" t="s">
        <v>371</v>
      </c>
      <c r="BY85" s="4" t="s">
        <v>385</v>
      </c>
      <c r="BZ85" s="4" t="s">
        <v>406</v>
      </c>
      <c r="CA85" s="4" t="s">
        <v>374</v>
      </c>
      <c r="CC85" s="11"/>
      <c r="CD85" s="11">
        <v>89.4</v>
      </c>
      <c r="CE85" s="11">
        <v>186</v>
      </c>
      <c r="CF85" s="11"/>
      <c r="CG85" s="11" t="s">
        <v>185</v>
      </c>
      <c r="CH85" s="67" t="s">
        <v>186</v>
      </c>
      <c r="CI85" s="11">
        <v>1690379</v>
      </c>
      <c r="CJ85" s="11"/>
      <c r="CK85" s="11"/>
      <c r="CR85" s="9" t="s">
        <v>187</v>
      </c>
      <c r="CS85" s="4"/>
    </row>
    <row r="86" spans="1:97" x14ac:dyDescent="0.35">
      <c r="A86" s="28">
        <v>42822</v>
      </c>
      <c r="B86" s="29">
        <v>2017</v>
      </c>
      <c r="C86" s="29">
        <v>23992</v>
      </c>
      <c r="D86" s="30">
        <v>0.5</v>
      </c>
      <c r="E86" s="11" t="s">
        <v>359</v>
      </c>
      <c r="F86" s="4" t="s">
        <v>360</v>
      </c>
      <c r="G86" s="11">
        <v>27233566</v>
      </c>
      <c r="H86" s="11">
        <v>10</v>
      </c>
      <c r="I86" s="4" t="s">
        <v>476</v>
      </c>
      <c r="J86" s="11">
        <v>78.938000000000002</v>
      </c>
      <c r="K86" s="11">
        <v>16.456</v>
      </c>
      <c r="L86" s="35" t="s">
        <v>363</v>
      </c>
      <c r="M86" s="33">
        <v>13</v>
      </c>
      <c r="AA86" s="4" t="s">
        <v>364</v>
      </c>
      <c r="AB86" s="34">
        <v>12</v>
      </c>
      <c r="AD86" s="11">
        <v>23992</v>
      </c>
      <c r="AE86" s="11"/>
      <c r="AF86" s="11">
        <v>695420</v>
      </c>
      <c r="AG86" s="9" t="s">
        <v>414</v>
      </c>
      <c r="AH86" s="4"/>
      <c r="AI86" s="4" t="s">
        <v>394</v>
      </c>
      <c r="AJ86" s="28">
        <v>42822</v>
      </c>
      <c r="AK86" s="4"/>
      <c r="AL86" s="4">
        <v>211</v>
      </c>
      <c r="AM86" s="35">
        <v>201</v>
      </c>
      <c r="AN86" s="4">
        <v>123</v>
      </c>
      <c r="AO86" s="4">
        <v>209</v>
      </c>
      <c r="AP86" s="4">
        <v>364</v>
      </c>
      <c r="AQ86" s="4">
        <v>208</v>
      </c>
      <c r="AR86" s="4">
        <v>3</v>
      </c>
      <c r="AS86" s="4" t="s">
        <v>376</v>
      </c>
      <c r="AT86" s="4">
        <v>1</v>
      </c>
      <c r="AU86" s="4">
        <v>1</v>
      </c>
      <c r="AV86" s="4">
        <v>1</v>
      </c>
      <c r="AW86" s="4">
        <v>1</v>
      </c>
      <c r="AX86" s="4">
        <v>1</v>
      </c>
      <c r="AY86" s="4">
        <v>1</v>
      </c>
      <c r="AZ86" s="4">
        <v>1</v>
      </c>
      <c r="BA86" s="4">
        <v>1</v>
      </c>
      <c r="BB86" s="4" t="s">
        <v>368</v>
      </c>
      <c r="BC86" s="4"/>
      <c r="BD86" s="4"/>
      <c r="BE86" s="4" t="s">
        <v>368</v>
      </c>
      <c r="BF86" s="4" t="s">
        <v>369</v>
      </c>
      <c r="BG86" s="4" t="s">
        <v>368</v>
      </c>
      <c r="BH86" s="4"/>
      <c r="BI86" s="4" t="s">
        <v>369</v>
      </c>
      <c r="BJ86" s="4">
        <v>26297</v>
      </c>
      <c r="BK86" s="4" t="s">
        <v>395</v>
      </c>
      <c r="BL86" s="4" t="s">
        <v>359</v>
      </c>
      <c r="BM86" s="4">
        <v>26298</v>
      </c>
      <c r="BN86" s="4" t="s">
        <v>395</v>
      </c>
      <c r="BO86" s="4" t="s">
        <v>378</v>
      </c>
      <c r="BP86" s="4"/>
      <c r="BQ86" s="4"/>
      <c r="BS86" s="4" t="s">
        <v>396</v>
      </c>
      <c r="BT86" s="4">
        <v>2</v>
      </c>
      <c r="BU86" s="4" t="s">
        <v>368</v>
      </c>
      <c r="BX86" s="4" t="s">
        <v>371</v>
      </c>
      <c r="BY86" s="4" t="s">
        <v>372</v>
      </c>
      <c r="BZ86" s="4" t="s">
        <v>406</v>
      </c>
      <c r="CA86" s="4" t="s">
        <v>374</v>
      </c>
      <c r="CC86" s="11"/>
      <c r="CD86" s="11">
        <v>82.4</v>
      </c>
      <c r="CE86" s="11">
        <v>200</v>
      </c>
      <c r="CF86" s="11"/>
      <c r="CG86" s="11" t="s">
        <v>188</v>
      </c>
      <c r="CH86" s="67" t="s">
        <v>159</v>
      </c>
      <c r="CI86" s="11">
        <v>1390172</v>
      </c>
      <c r="CJ86" s="11"/>
      <c r="CK86" s="11"/>
      <c r="CR86" s="9"/>
      <c r="CS86" s="4"/>
    </row>
    <row r="87" spans="1:97" x14ac:dyDescent="0.35">
      <c r="A87" s="28">
        <v>42848</v>
      </c>
      <c r="B87" s="29">
        <v>2017</v>
      </c>
      <c r="C87" s="29">
        <v>23956</v>
      </c>
      <c r="D87" s="30">
        <v>0.52083333333333337</v>
      </c>
      <c r="E87" s="11" t="s">
        <v>359</v>
      </c>
      <c r="F87" s="4" t="s">
        <v>360</v>
      </c>
      <c r="G87" s="11">
        <v>27233577</v>
      </c>
      <c r="H87" s="11">
        <v>51</v>
      </c>
      <c r="I87" s="4" t="s">
        <v>491</v>
      </c>
      <c r="J87" s="11">
        <v>78.566000000000003</v>
      </c>
      <c r="K87" s="11">
        <v>21.992000000000001</v>
      </c>
      <c r="L87" s="35" t="s">
        <v>363</v>
      </c>
      <c r="M87" s="33">
        <v>13</v>
      </c>
      <c r="AA87" s="4" t="s">
        <v>364</v>
      </c>
      <c r="AB87" s="34">
        <v>12</v>
      </c>
      <c r="AD87" s="11">
        <v>23956</v>
      </c>
      <c r="AE87" s="11"/>
      <c r="AF87" s="11">
        <v>695430</v>
      </c>
      <c r="AG87" s="9" t="s">
        <v>414</v>
      </c>
      <c r="AH87" s="4"/>
      <c r="AI87" s="4" t="s">
        <v>394</v>
      </c>
      <c r="AJ87" s="40">
        <v>42848</v>
      </c>
      <c r="AK87" s="4">
        <v>676483</v>
      </c>
      <c r="AL87" s="4">
        <v>197</v>
      </c>
      <c r="AM87" s="35">
        <v>187</v>
      </c>
      <c r="AN87" s="4">
        <v>110</v>
      </c>
      <c r="AO87" s="4">
        <v>168</v>
      </c>
      <c r="AP87" s="4">
        <v>343</v>
      </c>
      <c r="AQ87" s="4">
        <v>202</v>
      </c>
      <c r="AR87" s="4">
        <v>3</v>
      </c>
      <c r="AS87" s="4"/>
      <c r="AT87" s="4">
        <v>1</v>
      </c>
      <c r="AU87" s="4">
        <v>1</v>
      </c>
      <c r="AV87" s="4">
        <v>1</v>
      </c>
      <c r="AW87" s="4">
        <v>1</v>
      </c>
      <c r="AX87" s="4">
        <v>1</v>
      </c>
      <c r="AY87" s="4">
        <v>1</v>
      </c>
      <c r="AZ87" s="4">
        <v>1</v>
      </c>
      <c r="BA87" s="4">
        <v>1</v>
      </c>
      <c r="BB87" s="4" t="s">
        <v>368</v>
      </c>
      <c r="BC87" s="4"/>
      <c r="BD87" s="4"/>
      <c r="BE87" s="4" t="s">
        <v>368</v>
      </c>
      <c r="BF87" s="4" t="s">
        <v>369</v>
      </c>
      <c r="BG87" s="4" t="s">
        <v>368</v>
      </c>
      <c r="BH87" s="4"/>
      <c r="BI87" s="4" t="s">
        <v>369</v>
      </c>
      <c r="BJ87" s="4"/>
      <c r="BK87" s="4"/>
      <c r="BL87" s="4"/>
      <c r="BM87" s="4"/>
      <c r="BN87" s="4"/>
      <c r="BO87" s="4"/>
      <c r="BP87" s="4"/>
      <c r="BQ87" s="4"/>
      <c r="BS87" s="4" t="s">
        <v>370</v>
      </c>
      <c r="BU87" s="4" t="s">
        <v>369</v>
      </c>
      <c r="BV87" s="4" t="s">
        <v>454</v>
      </c>
      <c r="BX87" s="4" t="s">
        <v>407</v>
      </c>
      <c r="BY87" s="4" t="s">
        <v>372</v>
      </c>
      <c r="BZ87" s="4" t="s">
        <v>492</v>
      </c>
      <c r="CA87" s="4" t="s">
        <v>374</v>
      </c>
      <c r="CC87" s="11"/>
      <c r="CD87" s="11">
        <v>94.3</v>
      </c>
      <c r="CE87" s="11">
        <v>185</v>
      </c>
      <c r="CF87" s="11"/>
      <c r="CG87" s="11" t="s">
        <v>229</v>
      </c>
      <c r="CH87" s="57" t="s">
        <v>230</v>
      </c>
      <c r="CI87" s="11">
        <v>1190441</v>
      </c>
      <c r="CJ87" s="11" t="s">
        <v>231</v>
      </c>
      <c r="CK87" s="11"/>
      <c r="CP87" s="4"/>
      <c r="CQ87" s="4"/>
      <c r="CR87" s="9" t="s">
        <v>232</v>
      </c>
      <c r="CS87" s="4"/>
    </row>
    <row r="88" spans="1:97" x14ac:dyDescent="0.35">
      <c r="A88" s="28">
        <v>42848</v>
      </c>
      <c r="B88" s="29">
        <v>2017</v>
      </c>
      <c r="C88" s="29">
        <v>23500</v>
      </c>
      <c r="D88" s="30">
        <v>0.77083333333333337</v>
      </c>
      <c r="E88" s="11" t="s">
        <v>359</v>
      </c>
      <c r="F88" s="4" t="s">
        <v>360</v>
      </c>
      <c r="G88" s="11">
        <v>154909213</v>
      </c>
      <c r="H88" s="11">
        <v>54</v>
      </c>
      <c r="I88" s="4" t="s">
        <v>493</v>
      </c>
      <c r="J88" s="11">
        <v>78.116</v>
      </c>
      <c r="K88" s="11">
        <v>23.463999999999999</v>
      </c>
      <c r="L88" s="35" t="s">
        <v>363</v>
      </c>
      <c r="M88" s="33">
        <v>11</v>
      </c>
      <c r="AA88" s="4" t="s">
        <v>364</v>
      </c>
      <c r="AB88" s="34">
        <v>17</v>
      </c>
      <c r="AD88" s="11">
        <v>23500</v>
      </c>
      <c r="AE88" s="11"/>
      <c r="AF88" s="11">
        <v>695437</v>
      </c>
      <c r="AG88" s="9" t="s">
        <v>414</v>
      </c>
      <c r="AH88" s="4"/>
      <c r="AI88" s="4" t="s">
        <v>394</v>
      </c>
      <c r="AJ88" s="40">
        <v>42848</v>
      </c>
      <c r="AK88" s="4">
        <v>683537</v>
      </c>
      <c r="AL88" s="4">
        <v>203</v>
      </c>
      <c r="AM88" s="35">
        <v>191</v>
      </c>
      <c r="AN88" s="4">
        <v>114</v>
      </c>
      <c r="AO88" s="4">
        <v>168</v>
      </c>
      <c r="AP88" s="4">
        <v>359</v>
      </c>
      <c r="AQ88" s="4">
        <v>205</v>
      </c>
      <c r="AR88" s="4">
        <v>3</v>
      </c>
      <c r="AS88" s="4"/>
      <c r="AT88" s="4">
        <v>1</v>
      </c>
      <c r="AU88" s="4">
        <v>1</v>
      </c>
      <c r="AV88" s="4">
        <v>1</v>
      </c>
      <c r="AW88" s="4">
        <v>1</v>
      </c>
      <c r="AX88" s="4">
        <v>1</v>
      </c>
      <c r="AY88" s="4">
        <v>1</v>
      </c>
      <c r="AZ88" s="4">
        <v>1</v>
      </c>
      <c r="BA88" s="4">
        <v>1</v>
      </c>
      <c r="BB88" s="4" t="s">
        <v>368</v>
      </c>
      <c r="BC88" s="4"/>
      <c r="BD88" s="4"/>
      <c r="BE88" s="4" t="s">
        <v>368</v>
      </c>
      <c r="BF88" s="4" t="s">
        <v>369</v>
      </c>
      <c r="BG88" s="4" t="s">
        <v>368</v>
      </c>
      <c r="BH88" s="4"/>
      <c r="BI88" s="4" t="s">
        <v>369</v>
      </c>
      <c r="BJ88" s="4">
        <v>26311</v>
      </c>
      <c r="BK88" s="4" t="s">
        <v>364</v>
      </c>
      <c r="BL88" s="4" t="s">
        <v>378</v>
      </c>
      <c r="BM88" s="4"/>
      <c r="BN88" s="4"/>
      <c r="BO88" s="4"/>
      <c r="BP88" s="4"/>
      <c r="BQ88" s="4"/>
      <c r="BS88" s="4" t="s">
        <v>370</v>
      </c>
      <c r="BU88" s="4" t="s">
        <v>368</v>
      </c>
      <c r="BX88" s="4" t="s">
        <v>407</v>
      </c>
      <c r="BY88" s="4" t="s">
        <v>372</v>
      </c>
      <c r="BZ88" s="4" t="s">
        <v>494</v>
      </c>
      <c r="CA88" s="4" t="s">
        <v>374</v>
      </c>
      <c r="CC88" s="11"/>
      <c r="CD88" s="11">
        <v>88.8</v>
      </c>
      <c r="CE88" s="11">
        <v>193</v>
      </c>
      <c r="CF88" s="11"/>
      <c r="CG88" s="11" t="s">
        <v>233</v>
      </c>
      <c r="CH88" s="67" t="s">
        <v>234</v>
      </c>
      <c r="CI88" s="11">
        <v>1690374</v>
      </c>
      <c r="CJ88" s="11" t="s">
        <v>235</v>
      </c>
      <c r="CK88" s="11"/>
      <c r="CR88" s="9" t="s">
        <v>236</v>
      </c>
      <c r="CS88" s="4"/>
    </row>
    <row r="89" spans="1:97" x14ac:dyDescent="0.35">
      <c r="A89" s="28">
        <v>42821</v>
      </c>
      <c r="B89" s="29">
        <v>2017</v>
      </c>
      <c r="C89" s="29">
        <v>23479</v>
      </c>
      <c r="D89" s="30">
        <v>0.6875</v>
      </c>
      <c r="E89" s="11" t="s">
        <v>359</v>
      </c>
      <c r="F89" s="4" t="s">
        <v>360</v>
      </c>
      <c r="G89" s="17">
        <v>245160</v>
      </c>
      <c r="H89" s="11">
        <v>7</v>
      </c>
      <c r="I89" s="4" t="s">
        <v>497</v>
      </c>
      <c r="J89" s="11">
        <v>78.308000000000007</v>
      </c>
      <c r="K89" s="11">
        <v>18.881</v>
      </c>
      <c r="L89" s="35" t="s">
        <v>363</v>
      </c>
      <c r="M89" s="33">
        <v>13</v>
      </c>
      <c r="AA89" s="4" t="s">
        <v>364</v>
      </c>
      <c r="AB89" s="34">
        <v>19</v>
      </c>
      <c r="AD89" s="11"/>
      <c r="AE89" s="11"/>
      <c r="AF89" s="11"/>
      <c r="AG89" s="9"/>
      <c r="AH89" s="4"/>
      <c r="AI89" s="4"/>
      <c r="AJ89" s="40"/>
      <c r="AK89" s="59">
        <v>683524</v>
      </c>
      <c r="AL89" s="4">
        <v>209</v>
      </c>
      <c r="AM89" s="35">
        <v>191</v>
      </c>
      <c r="AN89" s="4">
        <v>106</v>
      </c>
      <c r="AO89" s="4">
        <v>155</v>
      </c>
      <c r="AP89" s="4">
        <v>333</v>
      </c>
      <c r="AQ89" s="4">
        <v>196</v>
      </c>
      <c r="AR89" s="4">
        <v>2</v>
      </c>
      <c r="AS89" s="4" t="s">
        <v>376</v>
      </c>
      <c r="AT89" s="4">
        <v>1</v>
      </c>
      <c r="AU89" s="4">
        <v>1</v>
      </c>
      <c r="AV89" s="4">
        <v>1</v>
      </c>
      <c r="AW89" s="4">
        <v>1</v>
      </c>
      <c r="AX89" s="4">
        <v>1</v>
      </c>
      <c r="AY89" s="4">
        <v>1</v>
      </c>
      <c r="AZ89" s="4">
        <v>1</v>
      </c>
      <c r="BA89" s="4">
        <v>1</v>
      </c>
      <c r="BB89" s="4" t="s">
        <v>368</v>
      </c>
      <c r="BC89" s="4"/>
      <c r="BD89" s="4"/>
      <c r="BE89" s="4" t="s">
        <v>368</v>
      </c>
      <c r="BF89" s="4" t="s">
        <v>369</v>
      </c>
      <c r="BG89" s="4" t="s">
        <v>368</v>
      </c>
      <c r="BH89" s="4"/>
      <c r="BI89" s="4" t="s">
        <v>369</v>
      </c>
      <c r="BJ89" s="4">
        <v>26254</v>
      </c>
      <c r="BK89" s="4" t="s">
        <v>430</v>
      </c>
      <c r="BL89" s="4" t="s">
        <v>378</v>
      </c>
      <c r="BM89" s="4">
        <v>26255</v>
      </c>
      <c r="BN89" s="4" t="s">
        <v>430</v>
      </c>
      <c r="BO89" s="4" t="s">
        <v>359</v>
      </c>
      <c r="BP89" s="4"/>
      <c r="BQ89" s="4"/>
      <c r="BS89" s="4" t="s">
        <v>431</v>
      </c>
      <c r="BT89" s="4">
        <v>2</v>
      </c>
      <c r="BU89" s="4" t="s">
        <v>368</v>
      </c>
      <c r="BV89" s="4" t="s">
        <v>454</v>
      </c>
      <c r="BX89" s="4" t="s">
        <v>407</v>
      </c>
      <c r="BY89" s="4" t="s">
        <v>385</v>
      </c>
      <c r="BZ89" s="4" t="s">
        <v>406</v>
      </c>
      <c r="CA89" s="4" t="s">
        <v>374</v>
      </c>
      <c r="CC89" s="11"/>
      <c r="CD89" s="11">
        <v>94.5</v>
      </c>
      <c r="CE89" s="11">
        <v>198</v>
      </c>
      <c r="CF89" s="11"/>
      <c r="CG89" s="11" t="s">
        <v>245</v>
      </c>
      <c r="CH89" s="67" t="s">
        <v>246</v>
      </c>
      <c r="CI89" s="11"/>
      <c r="CJ89" s="11">
        <v>1390367</v>
      </c>
      <c r="CK89" s="11"/>
      <c r="CR89" s="9" t="s">
        <v>247</v>
      </c>
      <c r="CS89" s="4"/>
    </row>
    <row r="90" spans="1:97" x14ac:dyDescent="0.35">
      <c r="A90" s="28">
        <v>42838</v>
      </c>
      <c r="B90" s="29">
        <v>2017</v>
      </c>
      <c r="C90" s="29">
        <v>23811</v>
      </c>
      <c r="D90" s="30">
        <v>0.45833333333333331</v>
      </c>
      <c r="E90" s="11" t="s">
        <v>359</v>
      </c>
      <c r="F90" s="4" t="s">
        <v>360</v>
      </c>
      <c r="G90" s="11">
        <v>27233404</v>
      </c>
      <c r="H90" s="11">
        <v>43</v>
      </c>
      <c r="I90" s="4" t="s">
        <v>441</v>
      </c>
      <c r="J90" s="11">
        <v>77.081800000000001</v>
      </c>
      <c r="K90" s="11">
        <v>16.400700000000001</v>
      </c>
      <c r="L90" s="35" t="s">
        <v>363</v>
      </c>
      <c r="M90" s="33">
        <v>8</v>
      </c>
      <c r="AA90" s="4" t="s">
        <v>364</v>
      </c>
      <c r="AB90" s="34">
        <v>11</v>
      </c>
      <c r="AD90" s="11">
        <v>23811</v>
      </c>
      <c r="AE90" s="11"/>
      <c r="AF90" s="11">
        <v>695426</v>
      </c>
      <c r="AG90" s="9" t="s">
        <v>414</v>
      </c>
      <c r="AH90" s="4"/>
      <c r="AI90" s="4" t="s">
        <v>394</v>
      </c>
      <c r="AJ90" s="40">
        <v>42838</v>
      </c>
      <c r="AK90" s="4"/>
      <c r="AL90" s="4">
        <v>203</v>
      </c>
      <c r="AM90" s="35">
        <v>196</v>
      </c>
      <c r="AN90" s="4">
        <v>107</v>
      </c>
      <c r="AO90" s="4">
        <v>138</v>
      </c>
      <c r="AP90" s="4">
        <v>328</v>
      </c>
      <c r="AQ90" s="4">
        <v>196</v>
      </c>
      <c r="AR90" s="4">
        <v>2</v>
      </c>
      <c r="AS90" s="4" t="s">
        <v>376</v>
      </c>
      <c r="AT90" s="4">
        <v>1</v>
      </c>
      <c r="AU90" s="4">
        <v>1</v>
      </c>
      <c r="AV90" s="4">
        <v>1</v>
      </c>
      <c r="AW90" s="4">
        <v>1</v>
      </c>
      <c r="AX90" s="4">
        <v>1</v>
      </c>
      <c r="AY90" s="4">
        <v>1</v>
      </c>
      <c r="AZ90" s="4">
        <v>1</v>
      </c>
      <c r="BA90" s="4">
        <v>1</v>
      </c>
      <c r="BB90" s="4" t="s">
        <v>368</v>
      </c>
      <c r="BC90" s="4"/>
      <c r="BD90" s="4"/>
      <c r="BE90" s="4" t="s">
        <v>368</v>
      </c>
      <c r="BF90" s="4" t="s">
        <v>369</v>
      </c>
      <c r="BG90" s="4" t="s">
        <v>368</v>
      </c>
      <c r="BH90" s="4"/>
      <c r="BI90" s="4" t="s">
        <v>369</v>
      </c>
      <c r="BJ90" s="4">
        <v>26308</v>
      </c>
      <c r="BK90" s="4" t="s">
        <v>395</v>
      </c>
      <c r="BL90" s="4" t="s">
        <v>359</v>
      </c>
      <c r="BM90" s="4">
        <v>26309</v>
      </c>
      <c r="BN90" s="4" t="s">
        <v>395</v>
      </c>
      <c r="BO90" s="4" t="s">
        <v>359</v>
      </c>
      <c r="BP90" s="4"/>
      <c r="BQ90" s="4"/>
      <c r="BS90" s="4" t="s">
        <v>396</v>
      </c>
      <c r="BT90" s="4">
        <v>2</v>
      </c>
      <c r="BU90" s="4" t="s">
        <v>368</v>
      </c>
      <c r="BX90" s="4" t="s">
        <v>371</v>
      </c>
      <c r="BY90" s="4" t="s">
        <v>372</v>
      </c>
      <c r="BZ90" s="4" t="s">
        <v>494</v>
      </c>
      <c r="CA90" s="4" t="s">
        <v>374</v>
      </c>
      <c r="CC90" s="11"/>
      <c r="CD90" s="11">
        <v>113.6</v>
      </c>
      <c r="CE90" s="11">
        <v>188</v>
      </c>
      <c r="CG90" s="11" t="s">
        <v>248</v>
      </c>
      <c r="CH90" s="67" t="s">
        <v>249</v>
      </c>
      <c r="CI90" s="11">
        <v>1690384</v>
      </c>
      <c r="CJ90" s="11"/>
      <c r="CK90" s="11"/>
      <c r="CR90" s="9" t="s">
        <v>187</v>
      </c>
      <c r="CS90" s="4"/>
    </row>
    <row r="91" spans="1:97" x14ac:dyDescent="0.35">
      <c r="A91" s="28">
        <v>42838</v>
      </c>
      <c r="B91" s="29">
        <v>2017</v>
      </c>
      <c r="C91" s="29">
        <v>23732</v>
      </c>
      <c r="D91" s="30">
        <v>0.70833333333333337</v>
      </c>
      <c r="E91" s="11" t="s">
        <v>359</v>
      </c>
      <c r="F91" s="4" t="s">
        <v>360</v>
      </c>
      <c r="G91" s="11">
        <v>27233457</v>
      </c>
      <c r="H91" s="11">
        <v>46</v>
      </c>
      <c r="I91" s="4" t="s">
        <v>501</v>
      </c>
      <c r="J91" s="11">
        <v>76.992999999999995</v>
      </c>
      <c r="K91" s="11">
        <v>16.252800000000001</v>
      </c>
      <c r="L91" s="35" t="s">
        <v>363</v>
      </c>
      <c r="M91" s="33">
        <v>11</v>
      </c>
      <c r="AA91" s="4" t="s">
        <v>364</v>
      </c>
      <c r="AB91" s="34">
        <v>14</v>
      </c>
      <c r="AD91" s="11"/>
      <c r="AE91" s="11"/>
      <c r="AF91" s="11"/>
      <c r="AG91" s="9"/>
      <c r="AH91" s="4"/>
      <c r="AI91" s="4"/>
      <c r="AJ91" s="40"/>
      <c r="AK91" s="4">
        <v>683527</v>
      </c>
      <c r="AL91" s="4">
        <v>201</v>
      </c>
      <c r="AM91" s="35">
        <v>192</v>
      </c>
      <c r="AN91" s="4">
        <v>110</v>
      </c>
      <c r="AO91" s="4">
        <v>148</v>
      </c>
      <c r="AP91" s="4">
        <v>330</v>
      </c>
      <c r="AQ91" s="4">
        <v>197</v>
      </c>
      <c r="AR91" s="4">
        <v>2</v>
      </c>
      <c r="AS91" s="4" t="s">
        <v>376</v>
      </c>
      <c r="AT91" s="4">
        <v>1</v>
      </c>
      <c r="AU91" s="4">
        <v>1</v>
      </c>
      <c r="AV91" s="4">
        <v>1</v>
      </c>
      <c r="AW91" s="4">
        <v>1</v>
      </c>
      <c r="AX91" s="4">
        <v>1</v>
      </c>
      <c r="AY91" s="4">
        <v>1</v>
      </c>
      <c r="AZ91" s="4">
        <v>1</v>
      </c>
      <c r="BA91" s="4">
        <v>1</v>
      </c>
      <c r="BB91" s="4" t="s">
        <v>368</v>
      </c>
      <c r="BC91" s="4"/>
      <c r="BD91" s="4"/>
      <c r="BE91" s="4" t="s">
        <v>368</v>
      </c>
      <c r="BF91" s="4" t="s">
        <v>369</v>
      </c>
      <c r="BG91" s="4" t="s">
        <v>368</v>
      </c>
      <c r="BH91" s="4"/>
      <c r="BI91" s="4" t="s">
        <v>369</v>
      </c>
      <c r="BJ91" s="4"/>
      <c r="BK91" s="4"/>
      <c r="BL91" s="4"/>
      <c r="BM91" s="4"/>
      <c r="BN91" s="4"/>
      <c r="BO91" s="4"/>
      <c r="BP91" s="4"/>
      <c r="BQ91" s="4"/>
      <c r="BS91" s="4" t="s">
        <v>370</v>
      </c>
      <c r="BU91" s="4" t="s">
        <v>369</v>
      </c>
      <c r="BV91" s="4" t="s">
        <v>454</v>
      </c>
      <c r="BX91" s="4" t="s">
        <v>401</v>
      </c>
      <c r="BY91" s="4" t="s">
        <v>372</v>
      </c>
      <c r="BZ91" s="4" t="s">
        <v>494</v>
      </c>
      <c r="CA91" s="4" t="s">
        <v>457</v>
      </c>
      <c r="CC91" s="11"/>
      <c r="CD91" s="11">
        <v>90.7</v>
      </c>
      <c r="CE91" s="11">
        <v>192</v>
      </c>
      <c r="CF91" s="11"/>
      <c r="CG91" s="11" t="s">
        <v>253</v>
      </c>
      <c r="CH91" s="67" t="s">
        <v>193</v>
      </c>
      <c r="CI91" s="11"/>
      <c r="CJ91" s="11">
        <v>139037</v>
      </c>
      <c r="CK91" s="11"/>
      <c r="CR91" s="9" t="s">
        <v>254</v>
      </c>
      <c r="CS91" s="4"/>
    </row>
    <row r="92" spans="1:97" x14ac:dyDescent="0.35">
      <c r="A92" s="28">
        <v>42827</v>
      </c>
      <c r="B92" s="29">
        <v>2017</v>
      </c>
      <c r="C92" s="29">
        <v>26179</v>
      </c>
      <c r="D92" s="30">
        <v>0.54166666666666663</v>
      </c>
      <c r="E92" s="11" t="s">
        <v>359</v>
      </c>
      <c r="F92" s="4" t="s">
        <v>360</v>
      </c>
      <c r="G92" s="11">
        <v>154909095</v>
      </c>
      <c r="H92" s="11">
        <v>21</v>
      </c>
      <c r="I92" s="4" t="s">
        <v>505</v>
      </c>
      <c r="J92" s="11">
        <v>78.847999999999999</v>
      </c>
      <c r="K92" s="11">
        <v>21.298999999999999</v>
      </c>
      <c r="L92" s="35" t="s">
        <v>363</v>
      </c>
      <c r="M92" s="33">
        <v>9</v>
      </c>
      <c r="AA92" s="4" t="s">
        <v>364</v>
      </c>
      <c r="AB92" s="34">
        <v>14</v>
      </c>
      <c r="AD92" s="11">
        <v>26179</v>
      </c>
      <c r="AE92" s="11"/>
      <c r="AF92" s="11">
        <v>695427</v>
      </c>
      <c r="AG92" s="9" t="s">
        <v>414</v>
      </c>
      <c r="AH92" s="4"/>
      <c r="AI92" s="4" t="s">
        <v>394</v>
      </c>
      <c r="AJ92" s="40">
        <v>42827</v>
      </c>
      <c r="AK92" s="4"/>
      <c r="AL92" s="4">
        <v>203</v>
      </c>
      <c r="AM92" s="35">
        <v>192</v>
      </c>
      <c r="AN92" s="4">
        <v>105</v>
      </c>
      <c r="AO92" s="4">
        <v>130</v>
      </c>
      <c r="AP92" s="4">
        <v>357</v>
      </c>
      <c r="AQ92" s="4">
        <v>202</v>
      </c>
      <c r="AR92" s="4">
        <v>2</v>
      </c>
      <c r="AS92" s="4" t="s">
        <v>376</v>
      </c>
      <c r="AT92" s="4">
        <v>1</v>
      </c>
      <c r="AU92" s="4">
        <v>1</v>
      </c>
      <c r="AV92" s="4">
        <v>1</v>
      </c>
      <c r="AW92" s="4">
        <v>1</v>
      </c>
      <c r="AX92" s="4">
        <v>1</v>
      </c>
      <c r="AY92" s="4">
        <v>1</v>
      </c>
      <c r="AZ92" s="4">
        <v>1</v>
      </c>
      <c r="BA92" s="4">
        <v>1</v>
      </c>
      <c r="BB92" s="4" t="s">
        <v>368</v>
      </c>
      <c r="BC92" s="4"/>
      <c r="BD92" s="4"/>
      <c r="BE92" s="4" t="s">
        <v>368</v>
      </c>
      <c r="BF92" s="4" t="s">
        <v>369</v>
      </c>
      <c r="BG92" s="4" t="s">
        <v>368</v>
      </c>
      <c r="BH92" s="4"/>
      <c r="BI92" s="4" t="s">
        <v>368</v>
      </c>
      <c r="BJ92" s="4">
        <v>26300</v>
      </c>
      <c r="BK92" s="4" t="s">
        <v>395</v>
      </c>
      <c r="BL92" s="4" t="s">
        <v>359</v>
      </c>
      <c r="BM92" s="4"/>
      <c r="BN92" s="4"/>
      <c r="BO92" s="4"/>
      <c r="BP92" s="4"/>
      <c r="BQ92" s="4"/>
      <c r="BS92" s="4" t="s">
        <v>396</v>
      </c>
      <c r="BT92" s="4">
        <v>1</v>
      </c>
      <c r="BU92" s="4" t="s">
        <v>368</v>
      </c>
      <c r="BX92" s="4" t="s">
        <v>407</v>
      </c>
      <c r="BY92" s="4" t="s">
        <v>372</v>
      </c>
      <c r="BZ92" s="4" t="s">
        <v>404</v>
      </c>
      <c r="CA92" s="4" t="s">
        <v>382</v>
      </c>
      <c r="CC92" s="11"/>
      <c r="CD92" s="11">
        <v>97.3</v>
      </c>
      <c r="CE92" s="11">
        <v>190</v>
      </c>
      <c r="CF92" s="11"/>
      <c r="CG92" s="11" t="s">
        <v>260</v>
      </c>
      <c r="CH92" s="67" t="s">
        <v>204</v>
      </c>
      <c r="CI92" s="11">
        <v>1690381</v>
      </c>
      <c r="CJ92" s="11"/>
      <c r="CK92" s="11"/>
      <c r="CR92" s="9" t="s">
        <v>261</v>
      </c>
      <c r="CS92" s="4"/>
    </row>
    <row r="93" spans="1:97" x14ac:dyDescent="0.35">
      <c r="A93" s="28">
        <v>42823</v>
      </c>
      <c r="B93" s="29">
        <v>2017</v>
      </c>
      <c r="C93" s="29">
        <v>26209</v>
      </c>
      <c r="D93" s="30">
        <v>0.70833333333333337</v>
      </c>
      <c r="E93" s="11" t="s">
        <v>359</v>
      </c>
      <c r="F93" s="4" t="s">
        <v>360</v>
      </c>
      <c r="G93" s="11">
        <v>154909186</v>
      </c>
      <c r="H93" s="11">
        <v>14</v>
      </c>
      <c r="I93" s="4" t="s">
        <v>507</v>
      </c>
      <c r="J93" s="11">
        <v>78.341999999999999</v>
      </c>
      <c r="K93" s="11">
        <v>19.077999999999999</v>
      </c>
      <c r="L93" s="35" t="s">
        <v>363</v>
      </c>
      <c r="M93" s="33">
        <v>11</v>
      </c>
      <c r="AA93" s="4" t="s">
        <v>364</v>
      </c>
      <c r="AB93" s="34">
        <v>14</v>
      </c>
      <c r="AD93" s="11">
        <v>26209</v>
      </c>
      <c r="AE93" s="11"/>
      <c r="AF93" s="11">
        <v>695421</v>
      </c>
      <c r="AG93" s="9" t="s">
        <v>414</v>
      </c>
      <c r="AH93" s="4"/>
      <c r="AI93" s="4" t="s">
        <v>394</v>
      </c>
      <c r="AJ93" s="28">
        <v>42823</v>
      </c>
      <c r="AK93" s="4"/>
      <c r="AL93" s="4">
        <v>209</v>
      </c>
      <c r="AM93" s="35">
        <v>202</v>
      </c>
      <c r="AN93" s="4">
        <v>115</v>
      </c>
      <c r="AO93" s="4">
        <v>187</v>
      </c>
      <c r="AP93" s="4">
        <v>355</v>
      </c>
      <c r="AQ93" s="4">
        <v>216</v>
      </c>
      <c r="AR93" s="4">
        <v>2</v>
      </c>
      <c r="AS93" s="4" t="s">
        <v>508</v>
      </c>
      <c r="AT93" s="4">
        <v>1</v>
      </c>
      <c r="AU93" s="4">
        <v>1</v>
      </c>
      <c r="AV93" s="4">
        <v>1</v>
      </c>
      <c r="AW93" s="4">
        <v>1</v>
      </c>
      <c r="AX93" s="4">
        <v>1</v>
      </c>
      <c r="AY93" s="4">
        <v>1</v>
      </c>
      <c r="AZ93" s="4">
        <v>1</v>
      </c>
      <c r="BA93" s="4">
        <v>1</v>
      </c>
      <c r="BB93" s="4" t="s">
        <v>368</v>
      </c>
      <c r="BC93" s="4"/>
      <c r="BD93" s="4"/>
      <c r="BE93" s="4" t="s">
        <v>368</v>
      </c>
      <c r="BF93" s="4" t="s">
        <v>369</v>
      </c>
      <c r="BG93" s="4" t="s">
        <v>368</v>
      </c>
      <c r="BH93" s="4"/>
      <c r="BI93" s="4" t="s">
        <v>369</v>
      </c>
      <c r="BJ93" s="4">
        <v>23913</v>
      </c>
      <c r="BK93" s="4" t="s">
        <v>400</v>
      </c>
      <c r="BL93" s="4" t="s">
        <v>378</v>
      </c>
      <c r="BM93" s="4"/>
      <c r="BN93" s="4"/>
      <c r="BO93" s="4"/>
      <c r="BP93" s="4"/>
      <c r="BQ93" s="4"/>
      <c r="BS93" s="4" t="s">
        <v>370</v>
      </c>
      <c r="BU93" s="4" t="s">
        <v>368</v>
      </c>
      <c r="BX93" s="4" t="s">
        <v>401</v>
      </c>
      <c r="BY93" s="4" t="s">
        <v>372</v>
      </c>
      <c r="BZ93" s="4" t="s">
        <v>406</v>
      </c>
      <c r="CA93" s="4" t="s">
        <v>374</v>
      </c>
      <c r="CC93" s="11"/>
      <c r="CD93" s="11">
        <v>89.7</v>
      </c>
      <c r="CE93" s="11">
        <v>195</v>
      </c>
      <c r="CF93" s="11"/>
      <c r="CG93" s="11" t="s">
        <v>272</v>
      </c>
      <c r="CH93" s="67" t="s">
        <v>189</v>
      </c>
      <c r="CI93" s="11">
        <v>1690383</v>
      </c>
      <c r="CJ93" s="11"/>
      <c r="CK93" s="11"/>
      <c r="CP93" s="4"/>
      <c r="CQ93" s="4"/>
      <c r="CR93" s="9"/>
      <c r="CS93" s="4"/>
    </row>
    <row r="94" spans="1:97" x14ac:dyDescent="0.35">
      <c r="A94" s="28">
        <v>42847</v>
      </c>
      <c r="B94" s="29">
        <v>2017</v>
      </c>
      <c r="C94" s="29">
        <v>23882</v>
      </c>
      <c r="D94" s="30">
        <v>0.47916666666666669</v>
      </c>
      <c r="E94" s="11" t="s">
        <v>359</v>
      </c>
      <c r="F94" s="4" t="s">
        <v>360</v>
      </c>
      <c r="G94" s="11">
        <v>27233383</v>
      </c>
      <c r="H94" s="11" t="s">
        <v>509</v>
      </c>
      <c r="I94" s="4" t="s">
        <v>466</v>
      </c>
      <c r="J94" s="11">
        <v>79.656899999999993</v>
      </c>
      <c r="K94" s="11">
        <v>12.3101</v>
      </c>
      <c r="L94" s="35" t="s">
        <v>363</v>
      </c>
      <c r="M94" s="33">
        <v>12</v>
      </c>
      <c r="AA94" s="4" t="s">
        <v>364</v>
      </c>
      <c r="AB94" s="34">
        <v>13</v>
      </c>
      <c r="AD94" s="11">
        <v>23882</v>
      </c>
      <c r="AE94" s="11"/>
      <c r="AF94" s="11">
        <v>695418</v>
      </c>
      <c r="AG94" s="9" t="s">
        <v>414</v>
      </c>
      <c r="AH94" s="4"/>
      <c r="AI94" s="4" t="s">
        <v>394</v>
      </c>
      <c r="AJ94" s="40">
        <v>42847</v>
      </c>
      <c r="AK94" s="4">
        <v>689057</v>
      </c>
      <c r="AL94" s="4">
        <v>209</v>
      </c>
      <c r="AM94" s="35">
        <v>199</v>
      </c>
      <c r="AN94" s="4">
        <v>118</v>
      </c>
      <c r="AO94" s="4">
        <v>207</v>
      </c>
      <c r="AP94" s="4">
        <v>345</v>
      </c>
      <c r="AQ94" s="4">
        <v>203</v>
      </c>
      <c r="AR94" s="4">
        <v>4</v>
      </c>
      <c r="AS94" s="4" t="s">
        <v>376</v>
      </c>
      <c r="AT94" s="4">
        <v>1</v>
      </c>
      <c r="AU94" s="4">
        <v>1</v>
      </c>
      <c r="AV94" s="4">
        <v>1</v>
      </c>
      <c r="AW94" s="4">
        <v>1</v>
      </c>
      <c r="AX94" s="4">
        <v>1</v>
      </c>
      <c r="AY94" s="4">
        <v>1</v>
      </c>
      <c r="AZ94" s="4">
        <v>1</v>
      </c>
      <c r="BA94" s="4">
        <v>1</v>
      </c>
      <c r="BB94" s="4" t="s">
        <v>368</v>
      </c>
      <c r="BC94" s="4"/>
      <c r="BD94" s="4"/>
      <c r="BE94" s="4" t="s">
        <v>368</v>
      </c>
      <c r="BF94" s="4" t="s">
        <v>369</v>
      </c>
      <c r="BG94" s="4" t="s">
        <v>368</v>
      </c>
      <c r="BH94" s="4"/>
      <c r="BI94" s="4" t="s">
        <v>369</v>
      </c>
      <c r="BJ94" s="4"/>
      <c r="BK94" s="4"/>
      <c r="BL94" s="4"/>
      <c r="BM94" s="4"/>
      <c r="BN94" s="4"/>
      <c r="BO94" s="4"/>
      <c r="BP94" s="4"/>
      <c r="BQ94" s="4"/>
      <c r="BS94" s="4" t="s">
        <v>370</v>
      </c>
      <c r="BU94" s="4" t="s">
        <v>369</v>
      </c>
      <c r="BV94" s="4" t="s">
        <v>454</v>
      </c>
      <c r="BX94" s="4" t="s">
        <v>407</v>
      </c>
      <c r="BY94" s="4" t="s">
        <v>372</v>
      </c>
      <c r="BZ94" s="4" t="s">
        <v>439</v>
      </c>
      <c r="CA94" s="4" t="s">
        <v>374</v>
      </c>
      <c r="CC94" s="11"/>
      <c r="CD94" s="11">
        <v>88.7</v>
      </c>
      <c r="CE94" s="11">
        <v>198</v>
      </c>
      <c r="CF94" s="11"/>
      <c r="CG94" s="11" t="s">
        <v>273</v>
      </c>
      <c r="CH94" s="67" t="s">
        <v>201</v>
      </c>
      <c r="CI94" s="11">
        <v>1690376</v>
      </c>
      <c r="CJ94" s="11">
        <v>1690006</v>
      </c>
      <c r="CK94" s="11"/>
      <c r="CR94" s="9" t="s">
        <v>274</v>
      </c>
      <c r="CS94" s="4"/>
    </row>
    <row r="95" spans="1:97" x14ac:dyDescent="0.35">
      <c r="A95" s="28">
        <v>42826</v>
      </c>
      <c r="B95" s="29">
        <v>2017</v>
      </c>
      <c r="C95" s="29">
        <v>26088</v>
      </c>
      <c r="D95" s="30">
        <v>0.54166666666666663</v>
      </c>
      <c r="E95" s="11" t="s">
        <v>359</v>
      </c>
      <c r="F95" s="4" t="s">
        <v>360</v>
      </c>
      <c r="G95" s="11">
        <v>154909043</v>
      </c>
      <c r="H95" s="11">
        <v>19</v>
      </c>
      <c r="I95" s="4" t="s">
        <v>426</v>
      </c>
      <c r="J95" s="11">
        <v>77.58</v>
      </c>
      <c r="K95" s="11">
        <v>22.736000000000001</v>
      </c>
      <c r="L95" s="35" t="s">
        <v>363</v>
      </c>
      <c r="M95" s="33">
        <v>22</v>
      </c>
      <c r="AA95" s="4" t="s">
        <v>364</v>
      </c>
      <c r="AB95" s="34">
        <v>12</v>
      </c>
      <c r="AD95" s="11">
        <v>26088</v>
      </c>
      <c r="AE95" s="11"/>
      <c r="AF95" s="11">
        <v>695433</v>
      </c>
      <c r="AG95" s="9" t="s">
        <v>414</v>
      </c>
      <c r="AH95" s="4"/>
      <c r="AI95" s="4" t="s">
        <v>394</v>
      </c>
      <c r="AJ95" s="40">
        <v>42826</v>
      </c>
      <c r="AK95" s="4"/>
      <c r="AL95" s="4">
        <v>210</v>
      </c>
      <c r="AM95" s="35">
        <v>199</v>
      </c>
      <c r="AN95" s="4">
        <v>120</v>
      </c>
      <c r="AO95" s="4">
        <v>152</v>
      </c>
      <c r="AP95" s="4">
        <v>363</v>
      </c>
      <c r="AQ95" s="4">
        <v>200</v>
      </c>
      <c r="AR95" s="4">
        <v>2</v>
      </c>
      <c r="AS95" s="4" t="s">
        <v>376</v>
      </c>
      <c r="AT95" s="4">
        <v>1</v>
      </c>
      <c r="AU95" s="4">
        <v>1</v>
      </c>
      <c r="AV95" s="4">
        <v>1</v>
      </c>
      <c r="AW95" s="4">
        <v>1</v>
      </c>
      <c r="AX95" s="4">
        <v>1</v>
      </c>
      <c r="AY95" s="4">
        <v>1</v>
      </c>
      <c r="AZ95" s="4">
        <v>1</v>
      </c>
      <c r="BA95" s="4">
        <v>1</v>
      </c>
      <c r="BB95" s="4" t="s">
        <v>368</v>
      </c>
      <c r="BC95" s="4"/>
      <c r="BD95" s="4"/>
      <c r="BE95" s="4" t="s">
        <v>368</v>
      </c>
      <c r="BF95" s="4" t="s">
        <v>369</v>
      </c>
      <c r="BG95" s="4" t="s">
        <v>368</v>
      </c>
      <c r="BH95" s="4"/>
      <c r="BI95" s="4" t="s">
        <v>369</v>
      </c>
      <c r="BJ95" s="4">
        <v>26299</v>
      </c>
      <c r="BK95" s="4" t="s">
        <v>395</v>
      </c>
      <c r="BL95" s="4" t="s">
        <v>359</v>
      </c>
      <c r="BM95" s="4"/>
      <c r="BN95" s="4"/>
      <c r="BO95" s="4"/>
      <c r="BP95" s="4"/>
      <c r="BQ95" s="4"/>
      <c r="BS95" s="4" t="s">
        <v>396</v>
      </c>
      <c r="BT95" s="4">
        <v>1</v>
      </c>
      <c r="BU95" s="4" t="s">
        <v>368</v>
      </c>
      <c r="BX95" s="4" t="s">
        <v>371</v>
      </c>
      <c r="BY95" s="4" t="s">
        <v>372</v>
      </c>
      <c r="BZ95" s="4" t="s">
        <v>404</v>
      </c>
      <c r="CA95" s="4" t="s">
        <v>374</v>
      </c>
      <c r="CC95" s="11"/>
      <c r="CD95" s="11">
        <v>105.6</v>
      </c>
      <c r="CE95" s="11">
        <v>200</v>
      </c>
      <c r="CF95" s="11"/>
      <c r="CG95" s="11" t="s">
        <v>275</v>
      </c>
      <c r="CH95" s="67" t="s">
        <v>98</v>
      </c>
      <c r="CI95" s="11">
        <v>1690382</v>
      </c>
      <c r="CJ95" s="11"/>
      <c r="CK95" s="11"/>
      <c r="CP95" s="4"/>
      <c r="CQ95" s="4"/>
      <c r="CR95" s="9" t="s">
        <v>187</v>
      </c>
      <c r="CS95" s="4"/>
    </row>
    <row r="96" spans="1:97" x14ac:dyDescent="0.35">
      <c r="A96" s="28">
        <v>42821</v>
      </c>
      <c r="B96" s="29">
        <v>2017</v>
      </c>
      <c r="C96" s="29">
        <v>23980</v>
      </c>
      <c r="D96" s="30">
        <v>0.42291666666666666</v>
      </c>
      <c r="E96" s="11" t="s">
        <v>359</v>
      </c>
      <c r="F96" s="4" t="s">
        <v>360</v>
      </c>
      <c r="G96" s="11">
        <v>154909022</v>
      </c>
      <c r="H96" s="11">
        <v>4</v>
      </c>
      <c r="I96" s="4" t="s">
        <v>475</v>
      </c>
      <c r="J96" s="17">
        <v>77.751999999999995</v>
      </c>
      <c r="K96" s="11">
        <v>16.158000000000001</v>
      </c>
      <c r="L96" s="35" t="s">
        <v>363</v>
      </c>
      <c r="M96" s="33">
        <v>11</v>
      </c>
      <c r="AA96" s="4" t="s">
        <v>364</v>
      </c>
      <c r="AB96" s="34">
        <v>11</v>
      </c>
      <c r="AD96" s="11">
        <v>23980</v>
      </c>
      <c r="AE96" s="11"/>
      <c r="AF96" s="11">
        <v>695434</v>
      </c>
      <c r="AG96" s="9" t="s">
        <v>414</v>
      </c>
      <c r="AH96" s="4"/>
      <c r="AI96" s="4" t="s">
        <v>394</v>
      </c>
      <c r="AJ96" s="28">
        <v>42821</v>
      </c>
      <c r="AK96" s="4">
        <v>676485</v>
      </c>
      <c r="AL96" s="4">
        <v>205</v>
      </c>
      <c r="AM96" s="35">
        <v>192</v>
      </c>
      <c r="AN96" s="4">
        <v>115</v>
      </c>
      <c r="AO96" s="4">
        <v>172</v>
      </c>
      <c r="AP96" s="4">
        <v>359</v>
      </c>
      <c r="AQ96" s="4">
        <v>197</v>
      </c>
      <c r="AR96" s="4">
        <v>2</v>
      </c>
      <c r="AS96" s="4" t="s">
        <v>376</v>
      </c>
      <c r="AT96" s="4">
        <v>1</v>
      </c>
      <c r="AU96" s="4">
        <v>1</v>
      </c>
      <c r="AV96" s="4">
        <v>1</v>
      </c>
      <c r="AW96" s="4">
        <v>1</v>
      </c>
      <c r="AX96" s="4">
        <v>2</v>
      </c>
      <c r="AY96" s="4">
        <v>2</v>
      </c>
      <c r="AZ96" s="4">
        <v>1</v>
      </c>
      <c r="BA96" s="4">
        <v>1</v>
      </c>
      <c r="BB96" s="4" t="s">
        <v>368</v>
      </c>
      <c r="BC96" s="4"/>
      <c r="BD96" s="4"/>
      <c r="BE96" s="4" t="s">
        <v>368</v>
      </c>
      <c r="BF96" s="4" t="s">
        <v>369</v>
      </c>
      <c r="BG96" s="4" t="s">
        <v>368</v>
      </c>
      <c r="BH96" s="4" t="s">
        <v>369</v>
      </c>
      <c r="BI96" s="4" t="s">
        <v>369</v>
      </c>
      <c r="BJ96" s="4">
        <v>26295</v>
      </c>
      <c r="BK96" s="4" t="s">
        <v>395</v>
      </c>
      <c r="BL96" s="4" t="s">
        <v>378</v>
      </c>
      <c r="BM96" s="4">
        <v>26296</v>
      </c>
      <c r="BN96" s="4" t="s">
        <v>395</v>
      </c>
      <c r="BO96" s="4" t="s">
        <v>359</v>
      </c>
      <c r="BP96" s="4"/>
      <c r="BQ96" s="4"/>
      <c r="BS96" s="4" t="s">
        <v>396</v>
      </c>
      <c r="BT96" s="4">
        <v>2</v>
      </c>
      <c r="BU96" s="4" t="s">
        <v>368</v>
      </c>
      <c r="BX96" s="4" t="s">
        <v>371</v>
      </c>
      <c r="BY96" s="4" t="s">
        <v>372</v>
      </c>
      <c r="BZ96" s="4" t="s">
        <v>406</v>
      </c>
      <c r="CA96" s="4" t="s">
        <v>374</v>
      </c>
      <c r="CC96" s="11"/>
      <c r="CD96" s="11">
        <v>116.7</v>
      </c>
      <c r="CE96" s="11">
        <v>193</v>
      </c>
      <c r="CF96" s="11"/>
      <c r="CG96" s="11" t="s">
        <v>276</v>
      </c>
      <c r="CH96" s="67" t="s">
        <v>256</v>
      </c>
      <c r="CI96" s="11">
        <v>1390171</v>
      </c>
      <c r="CJ96" s="11">
        <v>1390144</v>
      </c>
      <c r="CK96" s="11"/>
      <c r="CR96" s="9"/>
      <c r="CS96" s="4"/>
    </row>
    <row r="97" spans="1:98" x14ac:dyDescent="0.35">
      <c r="A97" s="28">
        <v>42835</v>
      </c>
      <c r="B97" s="29">
        <v>2017</v>
      </c>
      <c r="C97" s="29">
        <v>26131</v>
      </c>
      <c r="D97" s="30">
        <v>0.55694444444444446</v>
      </c>
      <c r="E97" s="11" t="s">
        <v>359</v>
      </c>
      <c r="F97" s="4" t="s">
        <v>360</v>
      </c>
      <c r="G97" s="11">
        <v>154909263</v>
      </c>
      <c r="H97" s="11">
        <v>28</v>
      </c>
      <c r="I97" s="4" t="s">
        <v>510</v>
      </c>
      <c r="J97" s="11">
        <v>77.515600000000006</v>
      </c>
      <c r="K97" s="11">
        <v>15.989000000000001</v>
      </c>
      <c r="L97" s="35" t="s">
        <v>363</v>
      </c>
      <c r="M97" s="33">
        <v>12</v>
      </c>
      <c r="AA97" s="4" t="s">
        <v>364</v>
      </c>
      <c r="AB97" s="34">
        <v>11</v>
      </c>
      <c r="AD97" s="11">
        <v>26131</v>
      </c>
      <c r="AE97" s="11"/>
      <c r="AF97" s="11">
        <v>695423</v>
      </c>
      <c r="AG97" s="9" t="s">
        <v>414</v>
      </c>
      <c r="AH97" s="4"/>
      <c r="AI97" s="4" t="s">
        <v>394</v>
      </c>
      <c r="AJ97" s="40">
        <v>42835</v>
      </c>
      <c r="AK97" s="4"/>
      <c r="AL97" s="4">
        <v>205</v>
      </c>
      <c r="AM97" s="35">
        <v>195</v>
      </c>
      <c r="AN97" s="4">
        <v>121</v>
      </c>
      <c r="AO97" s="4">
        <v>217</v>
      </c>
      <c r="AP97" s="4">
        <v>333</v>
      </c>
      <c r="AQ97" s="4">
        <v>205</v>
      </c>
      <c r="AR97" s="4">
        <v>4</v>
      </c>
      <c r="AS97" s="4"/>
      <c r="AT97" s="4">
        <v>1</v>
      </c>
      <c r="AU97" s="4">
        <v>1</v>
      </c>
      <c r="AV97" s="4">
        <v>1</v>
      </c>
      <c r="AW97" s="4">
        <v>1</v>
      </c>
      <c r="AX97" s="4">
        <v>1</v>
      </c>
      <c r="AY97" s="4">
        <v>1</v>
      </c>
      <c r="AZ97" s="4">
        <v>1</v>
      </c>
      <c r="BA97" s="4">
        <v>1</v>
      </c>
      <c r="BB97" s="4" t="s">
        <v>368</v>
      </c>
      <c r="BC97" s="4"/>
      <c r="BD97" s="4"/>
      <c r="BE97" s="4" t="s">
        <v>368</v>
      </c>
      <c r="BF97" s="4" t="s">
        <v>369</v>
      </c>
      <c r="BG97" s="4" t="s">
        <v>368</v>
      </c>
      <c r="BH97" s="4"/>
      <c r="BI97" s="4" t="s">
        <v>369</v>
      </c>
      <c r="BJ97" s="4">
        <v>26283</v>
      </c>
      <c r="BK97" s="4" t="s">
        <v>377</v>
      </c>
      <c r="BL97" s="4" t="s">
        <v>378</v>
      </c>
      <c r="BM97" s="4">
        <v>26282</v>
      </c>
      <c r="BN97" s="4" t="s">
        <v>377</v>
      </c>
      <c r="BO97" s="4" t="s">
        <v>378</v>
      </c>
      <c r="BP97" s="4"/>
      <c r="BQ97" s="4"/>
      <c r="BS97" s="4" t="s">
        <v>379</v>
      </c>
      <c r="BT97" s="4">
        <v>2</v>
      </c>
      <c r="BU97" s="4" t="s">
        <v>368</v>
      </c>
      <c r="BX97" s="4" t="s">
        <v>371</v>
      </c>
      <c r="BY97" s="4" t="s">
        <v>372</v>
      </c>
      <c r="BZ97" s="4" t="s">
        <v>406</v>
      </c>
      <c r="CA97" s="4" t="s">
        <v>374</v>
      </c>
      <c r="CC97" s="11"/>
      <c r="CD97" s="11">
        <v>74.3</v>
      </c>
      <c r="CE97" s="11">
        <v>194</v>
      </c>
      <c r="CF97" s="11"/>
      <c r="CG97" s="11" t="s">
        <v>277</v>
      </c>
      <c r="CH97" s="67" t="s">
        <v>195</v>
      </c>
      <c r="CI97" s="11">
        <v>1690371</v>
      </c>
      <c r="CJ97" s="11"/>
      <c r="CK97" s="11"/>
      <c r="CR97" s="9" t="s">
        <v>278</v>
      </c>
      <c r="CS97" s="4"/>
    </row>
    <row r="101" spans="1:98" x14ac:dyDescent="0.35">
      <c r="A101" s="94" t="s">
        <v>652</v>
      </c>
      <c r="B101" s="19" t="s">
        <v>279</v>
      </c>
      <c r="C101" s="20" t="s">
        <v>280</v>
      </c>
      <c r="D101" s="20" t="s">
        <v>281</v>
      </c>
      <c r="E101" s="1" t="s">
        <v>282</v>
      </c>
      <c r="F101" s="1" t="s">
        <v>283</v>
      </c>
      <c r="G101" s="21" t="s">
        <v>284</v>
      </c>
      <c r="H101" s="1" t="s">
        <v>285</v>
      </c>
      <c r="I101" s="1" t="s">
        <v>286</v>
      </c>
      <c r="J101" s="21" t="s">
        <v>287</v>
      </c>
      <c r="K101" s="1" t="s">
        <v>288</v>
      </c>
      <c r="L101" s="1" t="s">
        <v>289</v>
      </c>
      <c r="M101" s="21" t="s">
        <v>290</v>
      </c>
      <c r="N101" s="22" t="s">
        <v>291</v>
      </c>
      <c r="O101" s="23" t="s">
        <v>292</v>
      </c>
      <c r="P101" s="23" t="s">
        <v>293</v>
      </c>
      <c r="Q101" s="24" t="s">
        <v>294</v>
      </c>
      <c r="R101" s="24" t="s">
        <v>295</v>
      </c>
      <c r="S101" s="24" t="s">
        <v>296</v>
      </c>
      <c r="T101" s="24" t="s">
        <v>297</v>
      </c>
      <c r="U101" s="24" t="s">
        <v>298</v>
      </c>
      <c r="V101" s="25" t="s">
        <v>299</v>
      </c>
      <c r="W101" s="24" t="s">
        <v>300</v>
      </c>
      <c r="X101" s="24" t="s">
        <v>301</v>
      </c>
      <c r="Y101" s="24" t="s">
        <v>302</v>
      </c>
      <c r="Z101" s="2" t="s">
        <v>303</v>
      </c>
      <c r="AA101" s="24" t="s">
        <v>304</v>
      </c>
      <c r="AB101" s="24" t="s">
        <v>305</v>
      </c>
      <c r="AC101" s="2" t="s">
        <v>306</v>
      </c>
      <c r="AD101" s="24" t="s">
        <v>307</v>
      </c>
      <c r="AE101" s="1" t="s">
        <v>281</v>
      </c>
      <c r="AF101" s="1" t="s">
        <v>308</v>
      </c>
      <c r="AG101" s="1" t="s">
        <v>309</v>
      </c>
      <c r="AH101" s="3" t="s">
        <v>310</v>
      </c>
      <c r="AI101" s="21" t="s">
        <v>311</v>
      </c>
      <c r="AJ101" s="21" t="s">
        <v>312</v>
      </c>
      <c r="AK101" s="26" t="s">
        <v>313</v>
      </c>
      <c r="AL101" s="26" t="s">
        <v>314</v>
      </c>
      <c r="AM101" s="21" t="s">
        <v>315</v>
      </c>
      <c r="AN101" s="27" t="s">
        <v>316</v>
      </c>
      <c r="AO101" s="21" t="s">
        <v>317</v>
      </c>
      <c r="AP101" s="21" t="s">
        <v>318</v>
      </c>
      <c r="AQ101" s="21" t="s">
        <v>319</v>
      </c>
      <c r="AR101" s="21" t="s">
        <v>320</v>
      </c>
      <c r="AS101" s="21" t="s">
        <v>321</v>
      </c>
      <c r="AT101" s="21" t="s">
        <v>322</v>
      </c>
      <c r="AU101" s="21" t="s">
        <v>653</v>
      </c>
      <c r="AV101" s="21" t="s">
        <v>654</v>
      </c>
      <c r="AW101" s="21" t="s">
        <v>655</v>
      </c>
      <c r="AX101" s="21" t="s">
        <v>656</v>
      </c>
      <c r="AY101" s="21" t="s">
        <v>657</v>
      </c>
      <c r="AZ101" s="21" t="s">
        <v>658</v>
      </c>
      <c r="BA101" s="21" t="s">
        <v>329</v>
      </c>
      <c r="BB101" s="21" t="s">
        <v>659</v>
      </c>
      <c r="BC101" s="21" t="s">
        <v>331</v>
      </c>
      <c r="BD101" s="21" t="s">
        <v>332</v>
      </c>
      <c r="BE101" s="21" t="s">
        <v>333</v>
      </c>
      <c r="BF101" s="21" t="s">
        <v>334</v>
      </c>
      <c r="BG101" s="21" t="s">
        <v>335</v>
      </c>
      <c r="BH101" s="21" t="s">
        <v>336</v>
      </c>
      <c r="BI101" s="21" t="s">
        <v>337</v>
      </c>
      <c r="BJ101" s="21" t="s">
        <v>338</v>
      </c>
      <c r="BK101" s="21" t="s">
        <v>339</v>
      </c>
      <c r="BL101" s="21" t="s">
        <v>340</v>
      </c>
      <c r="BM101" s="21" t="s">
        <v>341</v>
      </c>
      <c r="BN101" s="21" t="s">
        <v>342</v>
      </c>
      <c r="BO101" s="21" t="s">
        <v>343</v>
      </c>
      <c r="BP101" s="21" t="s">
        <v>344</v>
      </c>
      <c r="BQ101" s="21" t="s">
        <v>345</v>
      </c>
      <c r="BR101" s="21" t="s">
        <v>346</v>
      </c>
      <c r="BS101" s="24" t="s">
        <v>347</v>
      </c>
      <c r="BT101" s="24" t="s">
        <v>348</v>
      </c>
      <c r="BU101" s="24" t="s">
        <v>349</v>
      </c>
      <c r="BV101" s="24" t="s">
        <v>350</v>
      </c>
      <c r="BW101" s="24" t="s">
        <v>351</v>
      </c>
      <c r="BX101" s="24" t="s">
        <v>352</v>
      </c>
      <c r="BY101" s="24" t="s">
        <v>353</v>
      </c>
      <c r="BZ101" s="24" t="s">
        <v>354</v>
      </c>
      <c r="CA101" s="24" t="s">
        <v>355</v>
      </c>
      <c r="CB101" s="24" t="s">
        <v>356</v>
      </c>
      <c r="CC101" s="24" t="s">
        <v>357</v>
      </c>
      <c r="CD101" s="1" t="s">
        <v>20</v>
      </c>
      <c r="CE101" s="1" t="s">
        <v>21</v>
      </c>
      <c r="CF101" s="1" t="s">
        <v>22</v>
      </c>
      <c r="CG101" s="1" t="s">
        <v>23</v>
      </c>
      <c r="CH101" s="1" t="s">
        <v>24</v>
      </c>
      <c r="CI101" s="1" t="s">
        <v>25</v>
      </c>
      <c r="CJ101" s="1" t="s">
        <v>26</v>
      </c>
      <c r="CK101" s="1" t="s">
        <v>27</v>
      </c>
      <c r="CL101" s="1" t="s">
        <v>28</v>
      </c>
      <c r="CM101" s="2" t="s">
        <v>29</v>
      </c>
      <c r="CN101" s="2" t="s">
        <v>30</v>
      </c>
      <c r="CO101" s="2" t="s">
        <v>29</v>
      </c>
      <c r="CP101" s="2" t="s">
        <v>31</v>
      </c>
      <c r="CQ101" s="2" t="s">
        <v>32</v>
      </c>
      <c r="CR101" s="2" t="s">
        <v>33</v>
      </c>
      <c r="CS101" s="3" t="s">
        <v>34</v>
      </c>
      <c r="CT101" s="21" t="s">
        <v>358</v>
      </c>
    </row>
    <row r="102" spans="1:98" x14ac:dyDescent="0.35">
      <c r="A102" t="s">
        <v>686</v>
      </c>
      <c r="B102" s="28">
        <v>43198</v>
      </c>
      <c r="C102" s="11">
        <v>2018</v>
      </c>
      <c r="D102" s="29">
        <v>26010</v>
      </c>
      <c r="E102" s="30">
        <v>0.79166666666666663</v>
      </c>
      <c r="F102" s="11" t="s">
        <v>359</v>
      </c>
      <c r="G102" s="4" t="s">
        <v>360</v>
      </c>
      <c r="H102" s="11">
        <v>154908967</v>
      </c>
      <c r="I102" s="67">
        <v>20</v>
      </c>
      <c r="J102" s="4" t="s">
        <v>685</v>
      </c>
      <c r="K102" s="87">
        <v>78.977000000000004</v>
      </c>
      <c r="L102" s="87">
        <v>21.422000000000001</v>
      </c>
      <c r="M102" s="35" t="s">
        <v>363</v>
      </c>
      <c r="N102" s="33">
        <v>8</v>
      </c>
      <c r="U102" s="4"/>
      <c r="V102" s="43"/>
      <c r="Y102" s="4"/>
      <c r="Z102" s="11"/>
      <c r="AB102" s="4" t="s">
        <v>364</v>
      </c>
      <c r="AC102" s="34">
        <v>10</v>
      </c>
      <c r="AD102" s="4"/>
      <c r="AE102" s="29">
        <v>26010</v>
      </c>
      <c r="AF102" s="11"/>
      <c r="AG102" s="11">
        <v>695431</v>
      </c>
      <c r="AH102" s="9"/>
      <c r="AI102" s="4"/>
      <c r="AJ102" s="4"/>
      <c r="AK102" s="40">
        <v>43198</v>
      </c>
      <c r="AL102" s="4"/>
      <c r="AM102" s="4">
        <v>189</v>
      </c>
      <c r="AN102" s="35">
        <v>181</v>
      </c>
      <c r="AO102" s="4">
        <v>113</v>
      </c>
      <c r="AP102" s="4">
        <v>143</v>
      </c>
      <c r="AQ102" s="95">
        <v>318</v>
      </c>
      <c r="AR102" s="4">
        <v>192</v>
      </c>
      <c r="AS102" s="4">
        <v>3</v>
      </c>
      <c r="AT102" s="4" t="s">
        <v>376</v>
      </c>
      <c r="AU102" s="4">
        <v>1</v>
      </c>
      <c r="AV102" s="4">
        <v>1</v>
      </c>
      <c r="AW102" s="4">
        <v>1</v>
      </c>
      <c r="AX102" s="4">
        <v>1</v>
      </c>
      <c r="AY102" s="4">
        <v>1</v>
      </c>
      <c r="AZ102" s="4">
        <v>1</v>
      </c>
      <c r="BA102" s="4">
        <v>1</v>
      </c>
      <c r="BB102" s="4">
        <v>1</v>
      </c>
      <c r="BC102" s="4" t="s">
        <v>368</v>
      </c>
      <c r="BD102" s="4"/>
      <c r="BE102" s="4"/>
      <c r="BF102" s="4" t="s">
        <v>368</v>
      </c>
      <c r="BG102" s="4" t="s">
        <v>369</v>
      </c>
      <c r="BH102" s="4" t="s">
        <v>368</v>
      </c>
      <c r="BI102" s="4"/>
      <c r="BJ102" s="4" t="s">
        <v>369</v>
      </c>
      <c r="BK102" s="4">
        <v>26320</v>
      </c>
      <c r="BL102" s="4" t="s">
        <v>364</v>
      </c>
      <c r="BM102" s="4" t="s">
        <v>378</v>
      </c>
      <c r="BN102" s="4"/>
      <c r="BO102" s="4"/>
      <c r="BP102" s="4"/>
      <c r="BQ102" s="4"/>
      <c r="BT102" s="4" t="s">
        <v>370</v>
      </c>
      <c r="BV102" s="4" t="s">
        <v>368</v>
      </c>
      <c r="BY102" s="4" t="s">
        <v>407</v>
      </c>
      <c r="BZ102" s="4" t="s">
        <v>372</v>
      </c>
      <c r="CA102" s="4" t="s">
        <v>439</v>
      </c>
      <c r="CB102" s="4" t="s">
        <v>445</v>
      </c>
      <c r="CC102" s="4"/>
      <c r="CD102" s="11"/>
      <c r="CE102" s="11" t="s">
        <v>224</v>
      </c>
      <c r="CF102" s="11">
        <v>179</v>
      </c>
      <c r="CG102" s="11"/>
      <c r="CH102" s="11" t="s">
        <v>687</v>
      </c>
      <c r="CI102" s="11" t="s">
        <v>16</v>
      </c>
      <c r="CJ102" s="11">
        <v>1190435</v>
      </c>
      <c r="CK102" s="11"/>
      <c r="CR102" s="11"/>
      <c r="CS102" s="9" t="s">
        <v>688</v>
      </c>
    </row>
    <row r="103" spans="1:98" x14ac:dyDescent="0.35">
      <c r="A103" t="s">
        <v>738</v>
      </c>
      <c r="B103" s="28">
        <v>43212</v>
      </c>
      <c r="C103" s="11">
        <v>2018</v>
      </c>
      <c r="D103" s="29">
        <v>26052</v>
      </c>
      <c r="E103" s="30">
        <v>0.59722222222222221</v>
      </c>
      <c r="F103" s="11" t="s">
        <v>359</v>
      </c>
      <c r="G103" s="4" t="s">
        <v>360</v>
      </c>
      <c r="H103" s="11">
        <v>27233658</v>
      </c>
      <c r="I103" s="67">
        <v>52</v>
      </c>
      <c r="J103" s="4" t="s">
        <v>476</v>
      </c>
      <c r="K103" s="11">
        <v>78.724000000000004</v>
      </c>
      <c r="L103" s="11">
        <v>14.733000000000001</v>
      </c>
      <c r="M103" s="35" t="s">
        <v>363</v>
      </c>
      <c r="N103" s="33">
        <v>9</v>
      </c>
      <c r="U103" s="4"/>
      <c r="V103" s="43"/>
      <c r="Y103" s="4"/>
      <c r="Z103" s="11"/>
      <c r="AB103" s="4" t="s">
        <v>364</v>
      </c>
      <c r="AC103" s="34">
        <v>7</v>
      </c>
      <c r="AD103" s="4"/>
      <c r="AE103" s="11">
        <v>26052</v>
      </c>
      <c r="AF103" s="11"/>
      <c r="AG103" s="11">
        <v>700872</v>
      </c>
      <c r="AH103" s="9"/>
      <c r="AI103" s="4"/>
      <c r="AJ103" s="4"/>
      <c r="AK103" s="40">
        <v>43212</v>
      </c>
      <c r="AL103" s="4"/>
      <c r="AM103" s="4">
        <v>212</v>
      </c>
      <c r="AN103" s="35">
        <v>199</v>
      </c>
      <c r="AO103" s="4">
        <v>123</v>
      </c>
      <c r="AP103" s="4">
        <v>198</v>
      </c>
      <c r="AQ103" s="4">
        <v>355</v>
      </c>
      <c r="AR103" s="4">
        <v>205</v>
      </c>
      <c r="AS103" s="4">
        <v>2</v>
      </c>
      <c r="AT103" s="4" t="s">
        <v>376</v>
      </c>
      <c r="AU103" s="4">
        <v>1</v>
      </c>
      <c r="AV103" s="4">
        <v>1</v>
      </c>
      <c r="AW103" s="4">
        <v>1</v>
      </c>
      <c r="AX103" s="4">
        <v>1</v>
      </c>
      <c r="AY103" s="4">
        <v>1</v>
      </c>
      <c r="AZ103" s="4">
        <v>1</v>
      </c>
      <c r="BA103" s="4">
        <v>1</v>
      </c>
      <c r="BB103" s="4">
        <v>1</v>
      </c>
      <c r="BC103" s="4" t="s">
        <v>368</v>
      </c>
      <c r="BD103" s="4"/>
      <c r="BE103" s="4"/>
      <c r="BF103" s="4" t="s">
        <v>368</v>
      </c>
      <c r="BG103" s="4" t="s">
        <v>369</v>
      </c>
      <c r="BH103" s="4" t="s">
        <v>368</v>
      </c>
      <c r="BI103" s="4"/>
      <c r="BJ103" s="4" t="s">
        <v>369</v>
      </c>
      <c r="BK103" s="4">
        <v>26339</v>
      </c>
      <c r="BL103" s="4" t="s">
        <v>395</v>
      </c>
      <c r="BM103" s="4" t="s">
        <v>378</v>
      </c>
      <c r="BN103" s="4"/>
      <c r="BO103" s="4"/>
      <c r="BP103" s="4"/>
      <c r="BQ103" s="4"/>
      <c r="BT103" s="4" t="s">
        <v>396</v>
      </c>
      <c r="BU103" s="4">
        <v>1</v>
      </c>
      <c r="BY103" s="4" t="s">
        <v>371</v>
      </c>
      <c r="BZ103" s="4" t="s">
        <v>372</v>
      </c>
      <c r="CA103" s="4" t="s">
        <v>494</v>
      </c>
      <c r="CB103" s="4" t="s">
        <v>512</v>
      </c>
      <c r="CC103" s="4"/>
      <c r="CD103" s="11"/>
      <c r="CE103" s="11">
        <v>110.5</v>
      </c>
      <c r="CF103" s="11">
        <v>200</v>
      </c>
      <c r="CG103" s="11"/>
      <c r="CH103" s="11" t="s">
        <v>739</v>
      </c>
      <c r="CI103" s="11" t="s">
        <v>140</v>
      </c>
      <c r="CJ103" s="11"/>
      <c r="CK103" s="11">
        <v>1790198</v>
      </c>
      <c r="CR103" s="11"/>
      <c r="CS103" s="9" t="s">
        <v>740</v>
      </c>
    </row>
    <row r="104" spans="1:98" x14ac:dyDescent="0.35">
      <c r="A104" t="s">
        <v>718</v>
      </c>
      <c r="B104" s="28">
        <v>43207</v>
      </c>
      <c r="C104" s="11">
        <v>2018</v>
      </c>
      <c r="D104" s="29">
        <v>26209</v>
      </c>
      <c r="E104" s="30">
        <v>0.70138888888888884</v>
      </c>
      <c r="F104" s="11" t="s">
        <v>359</v>
      </c>
      <c r="G104" s="4" t="s">
        <v>360</v>
      </c>
      <c r="H104" s="11">
        <v>154909186</v>
      </c>
      <c r="I104" s="67">
        <v>41</v>
      </c>
      <c r="J104" s="4" t="s">
        <v>438</v>
      </c>
      <c r="K104" s="11">
        <v>77.769000000000005</v>
      </c>
      <c r="L104" s="11">
        <v>18.454999999999998</v>
      </c>
      <c r="M104" s="35" t="s">
        <v>363</v>
      </c>
      <c r="N104" s="33">
        <v>12</v>
      </c>
      <c r="U104" s="4"/>
      <c r="V104" s="43"/>
      <c r="Y104" s="4"/>
      <c r="Z104" s="11"/>
      <c r="AB104" s="4" t="s">
        <v>364</v>
      </c>
      <c r="AC104" s="34">
        <v>15</v>
      </c>
      <c r="AD104" s="4"/>
      <c r="AE104" s="11"/>
      <c r="AF104" s="11"/>
      <c r="AG104" s="11"/>
      <c r="AH104" s="9"/>
      <c r="AI104" s="4"/>
      <c r="AJ104" s="4"/>
      <c r="AK104" s="40"/>
      <c r="AL104" s="4" t="s">
        <v>719</v>
      </c>
      <c r="AM104" s="4">
        <v>211</v>
      </c>
      <c r="AN104" s="35">
        <v>205</v>
      </c>
      <c r="AO104" s="4">
        <v>108</v>
      </c>
      <c r="AP104" s="4">
        <v>188</v>
      </c>
      <c r="AQ104" s="4">
        <v>364</v>
      </c>
      <c r="AR104" s="4">
        <v>209</v>
      </c>
      <c r="AS104" s="4">
        <v>2</v>
      </c>
      <c r="AT104" s="4" t="s">
        <v>376</v>
      </c>
      <c r="AU104" s="4">
        <v>1</v>
      </c>
      <c r="AV104" s="4">
        <v>1</v>
      </c>
      <c r="AW104" s="4">
        <v>1</v>
      </c>
      <c r="AX104" s="4">
        <v>1</v>
      </c>
      <c r="AY104" s="4">
        <v>1</v>
      </c>
      <c r="AZ104" s="4">
        <v>1</v>
      </c>
      <c r="BA104" s="4">
        <v>1</v>
      </c>
      <c r="BB104" s="4">
        <v>1</v>
      </c>
      <c r="BC104" s="4" t="s">
        <v>368</v>
      </c>
      <c r="BD104" s="4"/>
      <c r="BE104" s="4"/>
      <c r="BF104" s="4" t="s">
        <v>368</v>
      </c>
      <c r="BG104" s="4" t="s">
        <v>369</v>
      </c>
      <c r="BH104" s="4" t="s">
        <v>368</v>
      </c>
      <c r="BI104" s="4"/>
      <c r="BJ104" s="4" t="s">
        <v>369</v>
      </c>
      <c r="BK104" s="4">
        <v>26333</v>
      </c>
      <c r="BL104" s="4" t="s">
        <v>395</v>
      </c>
      <c r="BM104" s="4" t="s">
        <v>359</v>
      </c>
      <c r="BN104" s="4"/>
      <c r="BO104" s="4"/>
      <c r="BP104" s="4"/>
      <c r="BQ104" s="4"/>
      <c r="BT104" s="4" t="s">
        <v>396</v>
      </c>
      <c r="BU104" s="4">
        <v>1</v>
      </c>
      <c r="BV104" s="4" t="s">
        <v>368</v>
      </c>
      <c r="BY104" s="4" t="s">
        <v>371</v>
      </c>
      <c r="BZ104" s="4" t="s">
        <v>372</v>
      </c>
      <c r="CA104" s="4" t="s">
        <v>406</v>
      </c>
      <c r="CB104" s="4" t="s">
        <v>374</v>
      </c>
      <c r="CC104" s="4"/>
      <c r="CD104" s="11"/>
      <c r="CE104" s="11">
        <v>92</v>
      </c>
      <c r="CF104" s="11">
        <v>192</v>
      </c>
      <c r="CG104" s="11"/>
      <c r="CH104" s="11" t="s">
        <v>720</v>
      </c>
      <c r="CI104" s="11" t="s">
        <v>272</v>
      </c>
      <c r="CJ104" s="11"/>
      <c r="CK104" s="11" t="s">
        <v>721</v>
      </c>
      <c r="CR104" s="11"/>
      <c r="CS104" s="9" t="s">
        <v>712</v>
      </c>
    </row>
    <row r="105" spans="1:98" x14ac:dyDescent="0.35">
      <c r="A105" t="s">
        <v>679</v>
      </c>
      <c r="B105" s="28">
        <v>43196</v>
      </c>
      <c r="C105" s="11">
        <v>2018</v>
      </c>
      <c r="D105" s="29">
        <v>23811</v>
      </c>
      <c r="E105" s="30">
        <v>0.625</v>
      </c>
      <c r="F105" s="11" t="s">
        <v>359</v>
      </c>
      <c r="G105" s="4" t="s">
        <v>360</v>
      </c>
      <c r="H105" s="11">
        <v>27233581</v>
      </c>
      <c r="I105" s="67">
        <v>14</v>
      </c>
      <c r="J105" s="4" t="s">
        <v>680</v>
      </c>
      <c r="K105" s="11">
        <v>77.052000000000007</v>
      </c>
      <c r="L105" s="11">
        <v>17.018000000000001</v>
      </c>
      <c r="M105" s="35" t="s">
        <v>363</v>
      </c>
      <c r="N105" s="33">
        <v>10</v>
      </c>
      <c r="U105" s="4"/>
      <c r="V105" s="43"/>
      <c r="Y105" s="4"/>
      <c r="Z105" s="11"/>
      <c r="AB105" s="4" t="s">
        <v>364</v>
      </c>
      <c r="AC105" s="34">
        <v>12</v>
      </c>
      <c r="AD105" s="4"/>
      <c r="AE105" s="11">
        <v>23811</v>
      </c>
      <c r="AF105" s="11"/>
      <c r="AG105" s="11">
        <v>695435</v>
      </c>
      <c r="AH105" s="9" t="s">
        <v>414</v>
      </c>
      <c r="AI105" s="4"/>
      <c r="AJ105" s="4" t="s">
        <v>394</v>
      </c>
      <c r="AK105" s="40">
        <v>43196</v>
      </c>
      <c r="AL105" s="4">
        <v>695426</v>
      </c>
      <c r="AM105" s="4">
        <v>204</v>
      </c>
      <c r="AN105" s="35">
        <v>196</v>
      </c>
      <c r="AO105" s="4">
        <v>126</v>
      </c>
      <c r="AP105" s="4">
        <v>177</v>
      </c>
      <c r="AQ105" s="4">
        <v>333</v>
      </c>
      <c r="AR105" s="4">
        <v>196</v>
      </c>
      <c r="AS105" s="4">
        <v>3</v>
      </c>
      <c r="AT105" s="4" t="s">
        <v>376</v>
      </c>
      <c r="AU105" s="4">
        <v>1</v>
      </c>
      <c r="AV105" s="4">
        <v>1</v>
      </c>
      <c r="AW105" s="4">
        <v>1</v>
      </c>
      <c r="AX105" s="4">
        <v>1</v>
      </c>
      <c r="AY105" s="4">
        <v>1</v>
      </c>
      <c r="AZ105" s="4">
        <v>1</v>
      </c>
      <c r="BA105" s="4">
        <v>1</v>
      </c>
      <c r="BB105" s="4">
        <v>1</v>
      </c>
      <c r="BC105" s="4" t="s">
        <v>368</v>
      </c>
      <c r="BD105" s="4"/>
      <c r="BE105" s="4"/>
      <c r="BF105" s="4" t="s">
        <v>368</v>
      </c>
      <c r="BG105" s="4" t="s">
        <v>369</v>
      </c>
      <c r="BH105" s="4" t="s">
        <v>368</v>
      </c>
      <c r="BI105" s="4"/>
      <c r="BJ105" s="4" t="s">
        <v>369</v>
      </c>
      <c r="BK105" s="4">
        <v>26308</v>
      </c>
      <c r="BL105" s="4" t="s">
        <v>377</v>
      </c>
      <c r="BM105" s="4" t="s">
        <v>359</v>
      </c>
      <c r="BN105" s="4">
        <v>26309</v>
      </c>
      <c r="BO105" s="4" t="s">
        <v>377</v>
      </c>
      <c r="BP105" s="4" t="s">
        <v>359</v>
      </c>
      <c r="BQ105" s="4"/>
      <c r="BT105" s="4" t="s">
        <v>379</v>
      </c>
      <c r="BU105" s="4">
        <v>2</v>
      </c>
      <c r="BV105" s="4" t="s">
        <v>368</v>
      </c>
      <c r="BY105" s="4" t="s">
        <v>371</v>
      </c>
      <c r="BZ105" s="4" t="s">
        <v>372</v>
      </c>
      <c r="CA105" s="4" t="s">
        <v>494</v>
      </c>
      <c r="CB105" s="4" t="s">
        <v>374</v>
      </c>
      <c r="CC105" s="4"/>
      <c r="CD105" s="11"/>
      <c r="CE105" s="11">
        <v>91.4</v>
      </c>
      <c r="CF105" s="11">
        <v>190</v>
      </c>
      <c r="CG105" s="11"/>
      <c r="CH105" s="11" t="s">
        <v>681</v>
      </c>
      <c r="CI105" s="11" t="s">
        <v>248</v>
      </c>
      <c r="CJ105" s="11">
        <v>1390368</v>
      </c>
      <c r="CK105" s="11">
        <v>1696384</v>
      </c>
      <c r="CR105" s="11"/>
      <c r="CS105" s="9" t="s">
        <v>682</v>
      </c>
    </row>
    <row r="106" spans="1:98" x14ac:dyDescent="0.35">
      <c r="A106" t="s">
        <v>769</v>
      </c>
      <c r="B106" s="28">
        <v>43216</v>
      </c>
      <c r="C106" s="11">
        <v>2018</v>
      </c>
      <c r="D106" s="29">
        <v>23732</v>
      </c>
      <c r="E106" s="30">
        <v>0.70138888888888884</v>
      </c>
      <c r="F106" s="11" t="s">
        <v>359</v>
      </c>
      <c r="G106" s="4" t="s">
        <v>360</v>
      </c>
      <c r="H106" s="11">
        <v>27233457</v>
      </c>
      <c r="I106" s="67">
        <v>72</v>
      </c>
      <c r="J106" s="4" t="s">
        <v>477</v>
      </c>
      <c r="K106" s="11">
        <v>77.022999999999996</v>
      </c>
      <c r="L106" s="11">
        <v>16.361999999999998</v>
      </c>
      <c r="M106" s="35" t="s">
        <v>363</v>
      </c>
      <c r="N106" s="33">
        <v>13</v>
      </c>
      <c r="U106" s="4"/>
      <c r="V106" s="43"/>
      <c r="Y106" s="4"/>
      <c r="Z106" s="11"/>
      <c r="AB106" s="4" t="s">
        <v>364</v>
      </c>
      <c r="AC106" s="34">
        <v>15</v>
      </c>
      <c r="AD106" s="4"/>
      <c r="AE106" s="11">
        <v>23732</v>
      </c>
      <c r="AF106" s="11"/>
      <c r="AG106" s="11">
        <v>700861</v>
      </c>
      <c r="AH106" s="9"/>
      <c r="AI106" s="4"/>
      <c r="AJ106" s="4"/>
      <c r="AK106" s="40">
        <v>43216</v>
      </c>
      <c r="AL106" s="4"/>
      <c r="AM106" s="4">
        <v>203</v>
      </c>
      <c r="AN106" s="35">
        <v>197</v>
      </c>
      <c r="AO106" s="4">
        <v>115</v>
      </c>
      <c r="AP106" s="4">
        <v>186</v>
      </c>
      <c r="AQ106" s="4">
        <v>340</v>
      </c>
      <c r="AR106" s="4">
        <v>204</v>
      </c>
      <c r="AS106" s="4">
        <v>3</v>
      </c>
      <c r="AT106" s="4" t="s">
        <v>376</v>
      </c>
      <c r="AU106" s="4">
        <v>1</v>
      </c>
      <c r="AV106" s="4">
        <v>1</v>
      </c>
      <c r="AW106" s="4">
        <v>1</v>
      </c>
      <c r="AX106" s="4">
        <v>1</v>
      </c>
      <c r="AY106" s="4">
        <v>2</v>
      </c>
      <c r="AZ106" s="4">
        <v>2</v>
      </c>
      <c r="BA106" s="4">
        <v>1</v>
      </c>
      <c r="BB106" s="4">
        <v>1</v>
      </c>
      <c r="BC106" s="4" t="s">
        <v>368</v>
      </c>
      <c r="BD106" s="4"/>
      <c r="BE106" s="4"/>
      <c r="BF106" s="4" t="s">
        <v>368</v>
      </c>
      <c r="BG106" s="4" t="s">
        <v>369</v>
      </c>
      <c r="BH106" s="4" t="s">
        <v>368</v>
      </c>
      <c r="BI106" s="4" t="s">
        <v>368</v>
      </c>
      <c r="BJ106" s="4" t="s">
        <v>369</v>
      </c>
      <c r="BK106" s="4"/>
      <c r="BL106" s="4"/>
      <c r="BM106" s="4"/>
      <c r="BN106" s="4"/>
      <c r="BO106" s="4"/>
      <c r="BP106" s="4"/>
      <c r="BQ106" s="4"/>
      <c r="BT106" s="4" t="s">
        <v>370</v>
      </c>
      <c r="CA106" s="4" t="s">
        <v>494</v>
      </c>
      <c r="CB106" s="68" t="s">
        <v>768</v>
      </c>
      <c r="CC106" s="4"/>
      <c r="CD106" s="11"/>
      <c r="CE106" s="11">
        <v>96.9</v>
      </c>
      <c r="CF106" s="11">
        <v>193</v>
      </c>
      <c r="CG106" s="11"/>
      <c r="CH106" s="11" t="s">
        <v>770</v>
      </c>
      <c r="CI106" s="11" t="s">
        <v>253</v>
      </c>
      <c r="CJ106" s="11">
        <v>1790176</v>
      </c>
      <c r="CK106" s="11"/>
      <c r="CQ106" s="4"/>
      <c r="CR106" s="4"/>
      <c r="CS106" s="9" t="s">
        <v>669</v>
      </c>
    </row>
    <row r="107" spans="1:98" x14ac:dyDescent="0.35">
      <c r="A107" t="s">
        <v>756</v>
      </c>
      <c r="B107" s="28">
        <v>43214</v>
      </c>
      <c r="C107" s="11">
        <v>2018</v>
      </c>
      <c r="D107" s="29">
        <v>23882</v>
      </c>
      <c r="E107" s="30">
        <v>0.69791666666666663</v>
      </c>
      <c r="F107" s="11" t="s">
        <v>359</v>
      </c>
      <c r="G107" s="4" t="s">
        <v>360</v>
      </c>
      <c r="H107" s="11">
        <v>27233383</v>
      </c>
      <c r="I107" s="67" t="s">
        <v>512</v>
      </c>
      <c r="J107" s="4" t="s">
        <v>455</v>
      </c>
      <c r="K107" s="11">
        <v>79.558000000000007</v>
      </c>
      <c r="L107" s="11">
        <v>12.757</v>
      </c>
      <c r="M107" s="35" t="s">
        <v>363</v>
      </c>
      <c r="N107" s="33">
        <v>12</v>
      </c>
      <c r="U107" s="4"/>
      <c r="V107" s="43"/>
      <c r="Y107" s="4"/>
      <c r="Z107" s="11"/>
      <c r="AB107" s="4" t="s">
        <v>364</v>
      </c>
      <c r="AC107" s="34">
        <v>14</v>
      </c>
      <c r="AD107" s="4"/>
      <c r="AE107" s="11"/>
      <c r="AF107" s="11"/>
      <c r="AG107" s="11"/>
      <c r="AH107" s="9"/>
      <c r="AI107" s="4"/>
      <c r="AJ107" s="4"/>
      <c r="AK107" s="40"/>
      <c r="AL107" s="4"/>
      <c r="AM107" s="4">
        <v>210</v>
      </c>
      <c r="AN107" s="35">
        <v>201</v>
      </c>
      <c r="AO107" s="4">
        <v>112</v>
      </c>
      <c r="AP107" s="4">
        <v>185</v>
      </c>
      <c r="AQ107" s="4">
        <v>342</v>
      </c>
      <c r="AR107" s="4">
        <v>198</v>
      </c>
      <c r="AS107" s="4">
        <v>2</v>
      </c>
      <c r="AT107" s="4" t="s">
        <v>376</v>
      </c>
      <c r="AU107" s="4">
        <v>1</v>
      </c>
      <c r="AV107" s="4">
        <v>1</v>
      </c>
      <c r="AW107" s="4">
        <v>1</v>
      </c>
      <c r="AX107" s="4">
        <v>1</v>
      </c>
      <c r="AY107" s="4">
        <v>2</v>
      </c>
      <c r="AZ107" s="4">
        <v>2</v>
      </c>
      <c r="BA107" s="4">
        <v>1</v>
      </c>
      <c r="BB107" s="4">
        <v>1</v>
      </c>
      <c r="BC107" s="4" t="s">
        <v>368</v>
      </c>
      <c r="BD107" s="4"/>
      <c r="BE107" s="4"/>
      <c r="BF107" s="4" t="s">
        <v>368</v>
      </c>
      <c r="BG107" s="4" t="s">
        <v>369</v>
      </c>
      <c r="BH107" s="4" t="s">
        <v>368</v>
      </c>
      <c r="BI107" s="4"/>
      <c r="BJ107" s="4" t="s">
        <v>369</v>
      </c>
      <c r="BK107" s="4">
        <v>26338</v>
      </c>
      <c r="BL107" s="4" t="s">
        <v>395</v>
      </c>
      <c r="BM107" s="4" t="s">
        <v>378</v>
      </c>
      <c r="BN107" s="4"/>
      <c r="BO107" s="4"/>
      <c r="BP107" s="4"/>
      <c r="BQ107" s="4"/>
      <c r="BT107" s="4" t="s">
        <v>396</v>
      </c>
      <c r="BU107" s="4">
        <v>1</v>
      </c>
      <c r="BV107" s="4" t="s">
        <v>368</v>
      </c>
      <c r="BY107" s="4" t="s">
        <v>371</v>
      </c>
      <c r="BZ107" s="4" t="s">
        <v>385</v>
      </c>
      <c r="CA107" s="4" t="s">
        <v>439</v>
      </c>
      <c r="CB107" s="4" t="s">
        <v>374</v>
      </c>
      <c r="CC107" s="4"/>
      <c r="CD107" s="11"/>
      <c r="CE107" s="11">
        <v>72.8</v>
      </c>
      <c r="CF107" s="11">
        <v>197</v>
      </c>
      <c r="CG107" s="11"/>
      <c r="CH107" s="11" t="s">
        <v>757</v>
      </c>
      <c r="CI107" s="11" t="s">
        <v>273</v>
      </c>
      <c r="CJ107" s="11"/>
      <c r="CK107" s="11">
        <v>1690376</v>
      </c>
      <c r="CR107" s="11"/>
      <c r="CS107" s="9" t="s">
        <v>758</v>
      </c>
    </row>
    <row r="108" spans="1:98" x14ac:dyDescent="0.35">
      <c r="A108" t="s">
        <v>715</v>
      </c>
      <c r="B108" s="28">
        <v>43207</v>
      </c>
      <c r="C108" s="11">
        <v>2018</v>
      </c>
      <c r="D108" s="29">
        <v>23500</v>
      </c>
      <c r="E108" s="30">
        <v>0.47916666666666669</v>
      </c>
      <c r="F108" s="11" t="s">
        <v>359</v>
      </c>
      <c r="G108" s="4" t="s">
        <v>360</v>
      </c>
      <c r="H108" s="11">
        <v>154909213</v>
      </c>
      <c r="I108" s="67">
        <v>38</v>
      </c>
      <c r="J108" s="4" t="s">
        <v>488</v>
      </c>
      <c r="K108" s="11">
        <v>78.245999999999995</v>
      </c>
      <c r="L108" s="11">
        <v>22.666</v>
      </c>
      <c r="M108" s="35" t="s">
        <v>363</v>
      </c>
      <c r="N108" s="33">
        <v>12</v>
      </c>
      <c r="U108" s="4"/>
      <c r="V108" s="43"/>
      <c r="Y108" s="4"/>
      <c r="Z108" s="11"/>
      <c r="AB108" s="4" t="s">
        <v>364</v>
      </c>
      <c r="AC108" s="34">
        <v>18</v>
      </c>
      <c r="AD108" s="4"/>
      <c r="AE108" s="11">
        <v>23500</v>
      </c>
      <c r="AF108" s="11"/>
      <c r="AG108" s="11">
        <v>700866</v>
      </c>
      <c r="AH108" s="9"/>
      <c r="AI108" s="4"/>
      <c r="AJ108" s="4"/>
      <c r="AK108" s="40">
        <v>43207</v>
      </c>
      <c r="AL108" s="4"/>
      <c r="AM108" s="4">
        <v>209</v>
      </c>
      <c r="AN108" s="35">
        <v>195</v>
      </c>
      <c r="AO108" s="4">
        <v>106</v>
      </c>
      <c r="AP108" s="4">
        <v>149</v>
      </c>
      <c r="AQ108" s="4">
        <v>348</v>
      </c>
      <c r="AR108" s="4">
        <v>209</v>
      </c>
      <c r="AS108" s="4">
        <v>2</v>
      </c>
      <c r="AT108" s="4" t="s">
        <v>376</v>
      </c>
      <c r="AU108" s="4">
        <v>1</v>
      </c>
      <c r="AV108" s="4">
        <v>1</v>
      </c>
      <c r="AW108" s="4">
        <v>1</v>
      </c>
      <c r="AX108" s="4">
        <v>1</v>
      </c>
      <c r="AY108" s="4">
        <v>2</v>
      </c>
      <c r="AZ108" s="4">
        <v>2</v>
      </c>
      <c r="BA108" s="4">
        <v>1</v>
      </c>
      <c r="BB108" s="4">
        <v>1</v>
      </c>
      <c r="BC108" s="4" t="s">
        <v>368</v>
      </c>
      <c r="BD108" s="4"/>
      <c r="BE108" s="4"/>
      <c r="BF108" s="4" t="s">
        <v>368</v>
      </c>
      <c r="BG108" s="4" t="s">
        <v>369</v>
      </c>
      <c r="BH108" s="4" t="s">
        <v>368</v>
      </c>
      <c r="BI108" s="4"/>
      <c r="BJ108" s="4" t="s">
        <v>369</v>
      </c>
      <c r="BK108" s="4">
        <v>26331</v>
      </c>
      <c r="BL108" s="4" t="s">
        <v>395</v>
      </c>
      <c r="BM108" s="4" t="s">
        <v>378</v>
      </c>
      <c r="BN108" s="4">
        <v>26332</v>
      </c>
      <c r="BO108" s="4" t="s">
        <v>395</v>
      </c>
      <c r="BP108" s="4" t="s">
        <v>359</v>
      </c>
      <c r="BQ108" s="4"/>
      <c r="BT108" s="4" t="s">
        <v>396</v>
      </c>
      <c r="BU108" s="4">
        <v>2</v>
      </c>
      <c r="BV108" s="4" t="s">
        <v>368</v>
      </c>
      <c r="BY108" s="4" t="s">
        <v>371</v>
      </c>
      <c r="BZ108" s="4" t="s">
        <v>385</v>
      </c>
      <c r="CA108" s="4" t="s">
        <v>494</v>
      </c>
      <c r="CB108" s="4" t="s">
        <v>374</v>
      </c>
      <c r="CC108" s="4"/>
      <c r="CD108" s="11"/>
      <c r="CE108" s="11">
        <v>102.2</v>
      </c>
      <c r="CF108" s="11">
        <v>199</v>
      </c>
      <c r="CG108" s="11"/>
      <c r="CH108" s="11" t="s">
        <v>716</v>
      </c>
      <c r="CI108" s="11" t="s">
        <v>233</v>
      </c>
      <c r="CJ108" s="11">
        <v>1790109</v>
      </c>
      <c r="CK108" s="11">
        <v>1690374</v>
      </c>
      <c r="CR108" s="11"/>
      <c r="CS108" s="9" t="s">
        <v>712</v>
      </c>
    </row>
    <row r="109" spans="1:98" x14ac:dyDescent="0.35">
      <c r="A109" t="s">
        <v>763</v>
      </c>
      <c r="B109" s="28">
        <v>43215</v>
      </c>
      <c r="C109" s="11">
        <v>2018</v>
      </c>
      <c r="D109" s="29">
        <v>26079</v>
      </c>
      <c r="E109" s="30">
        <v>0.57291666666666663</v>
      </c>
      <c r="F109" s="11" t="s">
        <v>359</v>
      </c>
      <c r="G109" s="4" t="s">
        <v>360</v>
      </c>
      <c r="H109" s="11">
        <v>154909060</v>
      </c>
      <c r="I109" s="67" t="s">
        <v>512</v>
      </c>
      <c r="J109" s="4" t="s">
        <v>455</v>
      </c>
      <c r="K109" s="11">
        <v>79.691000000000003</v>
      </c>
      <c r="L109" s="11">
        <v>13.223000000000001</v>
      </c>
      <c r="M109" s="35" t="s">
        <v>363</v>
      </c>
      <c r="N109" s="33">
        <v>15</v>
      </c>
      <c r="U109" s="4"/>
      <c r="V109" s="43"/>
      <c r="Y109" s="4"/>
      <c r="Z109" s="11"/>
      <c r="AB109" s="4" t="s">
        <v>364</v>
      </c>
      <c r="AC109" s="34">
        <v>10</v>
      </c>
      <c r="AD109" s="4"/>
      <c r="AE109" s="11"/>
      <c r="AF109" s="11"/>
      <c r="AG109" s="11"/>
      <c r="AH109" s="9"/>
      <c r="AI109" s="4"/>
      <c r="AJ109" s="4"/>
      <c r="AK109" s="40"/>
      <c r="AL109" s="4"/>
      <c r="AM109" s="4">
        <v>206</v>
      </c>
      <c r="AN109" s="35">
        <v>194</v>
      </c>
      <c r="AO109" s="4">
        <v>108</v>
      </c>
      <c r="AP109" s="4">
        <v>138</v>
      </c>
      <c r="AQ109" s="4">
        <v>337</v>
      </c>
      <c r="AR109" s="4">
        <v>199</v>
      </c>
      <c r="AS109" s="4">
        <v>1</v>
      </c>
      <c r="AT109" s="4" t="s">
        <v>376</v>
      </c>
      <c r="AU109" s="4">
        <v>2</v>
      </c>
      <c r="AV109" s="4">
        <v>1</v>
      </c>
      <c r="AW109" s="4">
        <v>1</v>
      </c>
      <c r="AX109" s="4">
        <v>1</v>
      </c>
      <c r="AY109" s="4">
        <v>2</v>
      </c>
      <c r="AZ109" s="4">
        <v>2</v>
      </c>
      <c r="BA109" s="4">
        <v>1</v>
      </c>
      <c r="BB109" s="4">
        <v>1</v>
      </c>
      <c r="BC109" s="4" t="s">
        <v>368</v>
      </c>
      <c r="BD109" s="4"/>
      <c r="BE109" s="4"/>
      <c r="BF109" s="4" t="s">
        <v>368</v>
      </c>
      <c r="BG109" s="68" t="s">
        <v>380</v>
      </c>
      <c r="BH109" s="4" t="s">
        <v>368</v>
      </c>
      <c r="BI109" s="4"/>
      <c r="BJ109" s="4" t="s">
        <v>369</v>
      </c>
      <c r="BK109" s="4">
        <v>26346</v>
      </c>
      <c r="BL109" s="4" t="s">
        <v>395</v>
      </c>
      <c r="BM109" s="4" t="s">
        <v>378</v>
      </c>
      <c r="BN109" s="4">
        <v>26347</v>
      </c>
      <c r="BO109" s="4" t="s">
        <v>395</v>
      </c>
      <c r="BP109" s="4" t="s">
        <v>359</v>
      </c>
      <c r="BQ109" s="4"/>
      <c r="BT109" s="4" t="s">
        <v>396</v>
      </c>
      <c r="BU109" s="4">
        <v>2</v>
      </c>
      <c r="BV109" s="4" t="s">
        <v>368</v>
      </c>
      <c r="BY109" s="4" t="s">
        <v>371</v>
      </c>
      <c r="BZ109" s="4" t="s">
        <v>385</v>
      </c>
      <c r="CA109" s="4" t="s">
        <v>404</v>
      </c>
      <c r="CB109" s="4" t="s">
        <v>423</v>
      </c>
      <c r="CC109" s="4"/>
      <c r="CD109" s="11"/>
      <c r="CE109" s="11">
        <v>96</v>
      </c>
      <c r="CF109" s="11">
        <v>193</v>
      </c>
      <c r="CG109" s="11"/>
      <c r="CH109" s="11" t="s">
        <v>764</v>
      </c>
      <c r="CI109" s="11" t="s">
        <v>765</v>
      </c>
      <c r="CJ109" s="11"/>
      <c r="CK109" s="11"/>
      <c r="CQ109" s="4"/>
      <c r="CR109" s="4"/>
      <c r="CS109" s="9" t="s">
        <v>766</v>
      </c>
    </row>
    <row r="110" spans="1:98" x14ac:dyDescent="0.35">
      <c r="A110" t="s">
        <v>726</v>
      </c>
      <c r="B110" s="28">
        <v>43209</v>
      </c>
      <c r="C110" s="11">
        <v>2018</v>
      </c>
      <c r="D110" s="29">
        <v>26253</v>
      </c>
      <c r="E110" s="30">
        <v>0.64583333333333337</v>
      </c>
      <c r="F110" s="11" t="s">
        <v>359</v>
      </c>
      <c r="G110" s="4" t="s">
        <v>360</v>
      </c>
      <c r="H110" s="11">
        <v>154909205</v>
      </c>
      <c r="I110" s="67">
        <v>46</v>
      </c>
      <c r="J110" s="4" t="s">
        <v>678</v>
      </c>
      <c r="K110" s="11">
        <v>78.192999999999998</v>
      </c>
      <c r="L110" s="11">
        <v>20.361000000000001</v>
      </c>
      <c r="M110" s="35" t="s">
        <v>363</v>
      </c>
      <c r="N110" s="33">
        <v>10</v>
      </c>
      <c r="U110" s="4"/>
      <c r="V110" s="43"/>
      <c r="Y110" s="4"/>
      <c r="Z110" s="11"/>
      <c r="AB110" s="4" t="s">
        <v>364</v>
      </c>
      <c r="AC110" s="34">
        <v>6</v>
      </c>
      <c r="AD110" s="4"/>
      <c r="AE110" s="11">
        <v>26253</v>
      </c>
      <c r="AF110" s="11"/>
      <c r="AG110" s="11">
        <v>700860</v>
      </c>
      <c r="AH110" s="9"/>
      <c r="AI110" s="4"/>
      <c r="AJ110" s="4"/>
      <c r="AK110" s="40">
        <v>43209</v>
      </c>
      <c r="AL110" s="4"/>
      <c r="AM110" s="4">
        <v>194</v>
      </c>
      <c r="AN110" s="35">
        <v>186</v>
      </c>
      <c r="AO110" s="4">
        <v>109</v>
      </c>
      <c r="AP110" s="4">
        <v>145</v>
      </c>
      <c r="AQ110" s="4">
        <v>316</v>
      </c>
      <c r="AR110" s="4">
        <v>188</v>
      </c>
      <c r="AS110" s="4">
        <v>3</v>
      </c>
      <c r="AT110" s="4" t="s">
        <v>376</v>
      </c>
      <c r="AU110" s="4">
        <v>1</v>
      </c>
      <c r="AV110" s="4">
        <v>1</v>
      </c>
      <c r="AW110" s="4">
        <v>1</v>
      </c>
      <c r="AX110" s="4">
        <v>1</v>
      </c>
      <c r="AY110" s="4">
        <v>1</v>
      </c>
      <c r="AZ110" s="4">
        <v>1</v>
      </c>
      <c r="BA110" s="4">
        <v>1</v>
      </c>
      <c r="BB110" s="4">
        <v>1</v>
      </c>
      <c r="BC110" s="4" t="s">
        <v>368</v>
      </c>
      <c r="BD110" s="4"/>
      <c r="BE110" s="4"/>
      <c r="BF110" s="4" t="s">
        <v>368</v>
      </c>
      <c r="BG110" s="4" t="s">
        <v>369</v>
      </c>
      <c r="BH110" s="4" t="s">
        <v>368</v>
      </c>
      <c r="BI110" s="4"/>
      <c r="BJ110" s="4" t="s">
        <v>369</v>
      </c>
      <c r="BK110" s="4">
        <v>26334</v>
      </c>
      <c r="BL110" s="4" t="s">
        <v>395</v>
      </c>
      <c r="BM110" s="4" t="s">
        <v>359</v>
      </c>
      <c r="BN110" s="4"/>
      <c r="BO110" s="4"/>
      <c r="BP110" s="4"/>
      <c r="BQ110" s="4"/>
      <c r="BT110" s="4" t="s">
        <v>396</v>
      </c>
      <c r="BU110" s="4">
        <v>1</v>
      </c>
      <c r="BV110" s="4" t="s">
        <v>368</v>
      </c>
      <c r="BY110" s="4" t="s">
        <v>371</v>
      </c>
      <c r="BZ110" s="4" t="s">
        <v>385</v>
      </c>
      <c r="CA110" s="4" t="s">
        <v>500</v>
      </c>
      <c r="CB110" s="4" t="s">
        <v>374</v>
      </c>
      <c r="CC110" s="4"/>
      <c r="CD110" s="11"/>
      <c r="CE110" s="11">
        <v>116.7</v>
      </c>
      <c r="CF110" s="11">
        <v>181</v>
      </c>
      <c r="CG110" s="11" t="s">
        <v>727</v>
      </c>
      <c r="CH110" s="11" t="s">
        <v>728</v>
      </c>
      <c r="CI110" s="11" t="s">
        <v>632</v>
      </c>
      <c r="CJ110" s="11">
        <v>1690039</v>
      </c>
      <c r="CK110" s="11"/>
      <c r="CR110" s="11"/>
      <c r="CS110" s="9" t="s">
        <v>729</v>
      </c>
    </row>
    <row r="111" spans="1:98" x14ac:dyDescent="0.35">
      <c r="A111" t="s">
        <v>741</v>
      </c>
      <c r="B111" s="28">
        <v>43213</v>
      </c>
      <c r="C111" s="11">
        <v>2018</v>
      </c>
      <c r="D111" s="29">
        <v>23939</v>
      </c>
      <c r="E111" s="30">
        <v>0.45833333333333331</v>
      </c>
      <c r="F111" s="11" t="s">
        <v>359</v>
      </c>
      <c r="G111" s="4" t="s">
        <v>360</v>
      </c>
      <c r="H111" s="11">
        <v>162844</v>
      </c>
      <c r="I111" s="67" t="s">
        <v>512</v>
      </c>
      <c r="J111" s="4" t="s">
        <v>440</v>
      </c>
      <c r="K111" s="11">
        <v>78.975999999999999</v>
      </c>
      <c r="L111" s="11">
        <v>16.175000000000001</v>
      </c>
      <c r="M111" s="35" t="s">
        <v>363</v>
      </c>
      <c r="N111" s="33">
        <v>12</v>
      </c>
      <c r="U111" s="4"/>
      <c r="V111" s="43"/>
      <c r="Y111" s="4"/>
      <c r="Z111" s="11"/>
      <c r="AB111" s="4" t="s">
        <v>364</v>
      </c>
      <c r="AC111" s="34">
        <v>14</v>
      </c>
      <c r="AD111" s="4"/>
      <c r="AE111" s="11"/>
      <c r="AF111" s="11"/>
      <c r="AG111" s="11"/>
      <c r="AH111" s="9"/>
      <c r="AI111" s="4"/>
      <c r="AJ111" s="4"/>
      <c r="AK111" s="40"/>
      <c r="AL111" s="4"/>
      <c r="AM111" s="4">
        <v>212</v>
      </c>
      <c r="AN111" s="35">
        <v>201</v>
      </c>
      <c r="AO111" s="4">
        <v>108</v>
      </c>
      <c r="AP111" s="4">
        <v>148</v>
      </c>
      <c r="AQ111" s="4">
        <v>347</v>
      </c>
      <c r="AR111" s="4">
        <v>205</v>
      </c>
      <c r="AS111" s="4">
        <v>1</v>
      </c>
      <c r="AT111" s="4" t="s">
        <v>376</v>
      </c>
      <c r="AU111" s="4">
        <v>1</v>
      </c>
      <c r="AV111" s="4">
        <v>1</v>
      </c>
      <c r="AW111" s="4">
        <v>1</v>
      </c>
      <c r="AX111" s="4">
        <v>1</v>
      </c>
      <c r="AY111" s="4">
        <v>2</v>
      </c>
      <c r="AZ111" s="4">
        <v>2</v>
      </c>
      <c r="BA111" s="4">
        <v>1</v>
      </c>
      <c r="BB111" s="4">
        <v>1</v>
      </c>
      <c r="BC111" s="4" t="s">
        <v>368</v>
      </c>
      <c r="BD111" s="4"/>
      <c r="BE111" s="4"/>
      <c r="BF111" s="4" t="s">
        <v>368</v>
      </c>
      <c r="BG111" s="4" t="s">
        <v>369</v>
      </c>
      <c r="BH111" s="4" t="s">
        <v>368</v>
      </c>
      <c r="BI111" s="4"/>
      <c r="BJ111" s="4" t="s">
        <v>369</v>
      </c>
      <c r="BK111" s="4">
        <v>26340</v>
      </c>
      <c r="BL111" s="4" t="s">
        <v>395</v>
      </c>
      <c r="BM111" s="4" t="s">
        <v>378</v>
      </c>
      <c r="BN111" s="4">
        <v>26341</v>
      </c>
      <c r="BO111" s="4" t="s">
        <v>395</v>
      </c>
      <c r="BP111" s="4" t="s">
        <v>359</v>
      </c>
      <c r="BQ111" s="4"/>
      <c r="BT111" s="4" t="s">
        <v>396</v>
      </c>
      <c r="BU111" s="4">
        <v>2</v>
      </c>
      <c r="BV111" s="4" t="s">
        <v>368</v>
      </c>
      <c r="BY111" s="4" t="s">
        <v>371</v>
      </c>
      <c r="BZ111" s="4" t="s">
        <v>372</v>
      </c>
      <c r="CA111" s="4" t="s">
        <v>494</v>
      </c>
      <c r="CB111" s="4" t="s">
        <v>374</v>
      </c>
      <c r="CC111" s="4"/>
      <c r="CD111" s="11"/>
      <c r="CE111" s="11">
        <v>72.7</v>
      </c>
      <c r="CF111" s="11">
        <v>198</v>
      </c>
      <c r="CG111" s="11"/>
      <c r="CH111" s="11" t="s">
        <v>742</v>
      </c>
      <c r="CI111" s="11" t="s">
        <v>222</v>
      </c>
      <c r="CJ111" s="11"/>
      <c r="CK111" s="11"/>
      <c r="CR111" s="11"/>
      <c r="CS111" s="9" t="s">
        <v>743</v>
      </c>
    </row>
    <row r="112" spans="1:98" x14ac:dyDescent="0.35">
      <c r="A112" t="s">
        <v>671</v>
      </c>
      <c r="B112" s="28">
        <v>43193</v>
      </c>
      <c r="C112" s="11">
        <v>2018</v>
      </c>
      <c r="D112" s="29">
        <v>26103</v>
      </c>
      <c r="E112" s="30">
        <v>0.6875</v>
      </c>
      <c r="F112" s="11" t="s">
        <v>359</v>
      </c>
      <c r="G112" s="4" t="s">
        <v>360</v>
      </c>
      <c r="H112" s="11">
        <v>154909073</v>
      </c>
      <c r="I112" s="67">
        <v>8</v>
      </c>
      <c r="J112" s="4" t="s">
        <v>672</v>
      </c>
      <c r="K112" s="11">
        <v>77.584000000000003</v>
      </c>
      <c r="L112" s="11">
        <v>18.414000000000001</v>
      </c>
      <c r="M112" s="35" t="s">
        <v>363</v>
      </c>
      <c r="N112" s="33">
        <v>24</v>
      </c>
      <c r="U112" s="4"/>
      <c r="V112" s="43"/>
      <c r="Y112" s="4"/>
      <c r="Z112" s="11"/>
      <c r="AB112" s="4" t="s">
        <v>364</v>
      </c>
      <c r="AC112" s="34">
        <v>21</v>
      </c>
      <c r="AD112" s="4"/>
      <c r="AE112" s="11">
        <v>26103</v>
      </c>
      <c r="AF112" s="11"/>
      <c r="AG112" s="11">
        <v>695438</v>
      </c>
      <c r="AH112" s="9" t="s">
        <v>414</v>
      </c>
      <c r="AI112" s="4"/>
      <c r="AJ112" s="4" t="s">
        <v>394</v>
      </c>
      <c r="AK112" s="40">
        <v>43193</v>
      </c>
      <c r="AL112" s="4"/>
      <c r="AM112" s="4">
        <v>220</v>
      </c>
      <c r="AN112" s="35">
        <v>200</v>
      </c>
      <c r="AO112" s="4">
        <v>126</v>
      </c>
      <c r="AP112" s="4">
        <v>191</v>
      </c>
      <c r="AQ112" s="4">
        <v>342</v>
      </c>
      <c r="AR112" s="4">
        <v>208</v>
      </c>
      <c r="AS112" s="4">
        <v>3</v>
      </c>
      <c r="AT112" s="4" t="s">
        <v>376</v>
      </c>
      <c r="AU112" s="4">
        <v>2</v>
      </c>
      <c r="AV112" s="4">
        <v>1</v>
      </c>
      <c r="AW112" s="4">
        <v>1</v>
      </c>
      <c r="AX112" s="4">
        <v>3</v>
      </c>
      <c r="AY112" s="4">
        <v>2</v>
      </c>
      <c r="AZ112" s="4">
        <v>2</v>
      </c>
      <c r="BA112" s="4">
        <v>1</v>
      </c>
      <c r="BB112" s="4">
        <v>1</v>
      </c>
      <c r="BC112" s="4" t="s">
        <v>368</v>
      </c>
      <c r="BD112" s="4"/>
      <c r="BE112" s="4"/>
      <c r="BF112" s="4" t="s">
        <v>368</v>
      </c>
      <c r="BG112" s="4" t="s">
        <v>369</v>
      </c>
      <c r="BH112" s="4" t="s">
        <v>368</v>
      </c>
      <c r="BI112" s="4"/>
      <c r="BJ112" s="4" t="s">
        <v>369</v>
      </c>
      <c r="BK112" s="4"/>
      <c r="BL112" s="4"/>
      <c r="BM112" s="4"/>
      <c r="BN112" s="4"/>
      <c r="BO112" s="4"/>
      <c r="BP112" s="4"/>
      <c r="BQ112" s="4"/>
      <c r="BT112" s="4" t="s">
        <v>370</v>
      </c>
      <c r="BY112" s="4" t="s">
        <v>224</v>
      </c>
      <c r="BZ112" s="4" t="s">
        <v>224</v>
      </c>
      <c r="CA112" s="4" t="s">
        <v>406</v>
      </c>
      <c r="CB112" s="4" t="s">
        <v>423</v>
      </c>
      <c r="CC112" s="4"/>
      <c r="CD112" s="11"/>
      <c r="CE112" s="11" t="s">
        <v>224</v>
      </c>
      <c r="CF112" s="11">
        <v>209</v>
      </c>
      <c r="CG112" s="11"/>
      <c r="CH112" s="11" t="s">
        <v>673</v>
      </c>
      <c r="CI112" s="11" t="s">
        <v>57</v>
      </c>
      <c r="CJ112" s="11">
        <v>1390122</v>
      </c>
      <c r="CK112" s="11"/>
      <c r="CQ112" s="4"/>
      <c r="CR112" s="4"/>
      <c r="CS112" s="9"/>
    </row>
    <row r="113" spans="1:97" x14ac:dyDescent="0.35">
      <c r="A113" t="s">
        <v>759</v>
      </c>
      <c r="B113" s="28">
        <v>43214</v>
      </c>
      <c r="C113" s="11">
        <v>2018</v>
      </c>
      <c r="D113" s="29">
        <v>23940</v>
      </c>
      <c r="E113" s="30">
        <v>0.83333333333333337</v>
      </c>
      <c r="F113" s="11" t="s">
        <v>359</v>
      </c>
      <c r="G113" s="4" t="s">
        <v>360</v>
      </c>
      <c r="H113" s="11">
        <v>27233559</v>
      </c>
      <c r="I113" s="67">
        <v>65</v>
      </c>
      <c r="J113" s="4" t="s">
        <v>440</v>
      </c>
      <c r="K113" s="11">
        <v>79.161000000000001</v>
      </c>
      <c r="L113" s="11">
        <v>15.9</v>
      </c>
      <c r="M113" s="35" t="s">
        <v>363</v>
      </c>
      <c r="N113" s="33">
        <v>9</v>
      </c>
      <c r="U113" s="4"/>
      <c r="V113" s="43"/>
      <c r="Y113" s="4"/>
      <c r="Z113" s="11"/>
      <c r="AB113" s="4" t="s">
        <v>364</v>
      </c>
      <c r="AC113" s="34">
        <v>10</v>
      </c>
      <c r="AD113" s="4"/>
      <c r="AE113" s="11">
        <v>23940</v>
      </c>
      <c r="AF113" s="11"/>
      <c r="AG113" s="11">
        <v>700868</v>
      </c>
      <c r="AH113" s="9"/>
      <c r="AI113" s="4"/>
      <c r="AJ113" s="4"/>
      <c r="AK113" s="40">
        <v>43214</v>
      </c>
      <c r="AL113" s="4"/>
      <c r="AM113" s="4">
        <v>207</v>
      </c>
      <c r="AN113" s="35">
        <v>198</v>
      </c>
      <c r="AO113" s="4">
        <v>108</v>
      </c>
      <c r="AP113" s="4">
        <v>135</v>
      </c>
      <c r="AQ113" s="4">
        <v>352</v>
      </c>
      <c r="AR113" s="4">
        <v>202</v>
      </c>
      <c r="AS113" s="4">
        <v>1</v>
      </c>
      <c r="AT113" s="4" t="s">
        <v>376</v>
      </c>
      <c r="AU113" s="4">
        <v>1</v>
      </c>
      <c r="AV113" s="4">
        <v>1</v>
      </c>
      <c r="AW113" s="4">
        <v>1</v>
      </c>
      <c r="AX113" s="4">
        <v>1</v>
      </c>
      <c r="AY113" s="4">
        <v>2</v>
      </c>
      <c r="AZ113" s="4">
        <v>2</v>
      </c>
      <c r="BA113" s="4">
        <v>1</v>
      </c>
      <c r="BB113" s="4">
        <v>1</v>
      </c>
      <c r="BC113" s="4" t="s">
        <v>368</v>
      </c>
      <c r="BD113" s="4"/>
      <c r="BE113" s="4"/>
      <c r="BF113" s="4" t="s">
        <v>368</v>
      </c>
      <c r="BG113" s="4" t="s">
        <v>369</v>
      </c>
      <c r="BH113" s="4" t="s">
        <v>368</v>
      </c>
      <c r="BI113" s="4"/>
      <c r="BJ113" s="4" t="s">
        <v>369</v>
      </c>
      <c r="BK113" s="4">
        <v>26344</v>
      </c>
      <c r="BL113" s="4" t="s">
        <v>395</v>
      </c>
      <c r="BM113" s="4" t="s">
        <v>359</v>
      </c>
      <c r="BN113" s="4">
        <v>26345</v>
      </c>
      <c r="BO113" s="4" t="s">
        <v>395</v>
      </c>
      <c r="BP113" s="4" t="s">
        <v>378</v>
      </c>
      <c r="BQ113" s="4"/>
      <c r="BT113" s="4" t="s">
        <v>396</v>
      </c>
      <c r="BU113" s="4">
        <v>2</v>
      </c>
      <c r="BV113" s="4" t="s">
        <v>368</v>
      </c>
      <c r="BY113" s="4" t="s">
        <v>371</v>
      </c>
      <c r="BZ113" s="4" t="s">
        <v>372</v>
      </c>
      <c r="CA113" s="4" t="s">
        <v>494</v>
      </c>
      <c r="CB113" s="4" t="s">
        <v>408</v>
      </c>
      <c r="CC113" s="4"/>
      <c r="CD113" s="11"/>
      <c r="CE113" s="11">
        <v>84.2</v>
      </c>
      <c r="CF113" s="11">
        <v>194</v>
      </c>
      <c r="CG113" s="11"/>
      <c r="CH113" s="11" t="s">
        <v>760</v>
      </c>
      <c r="CI113" s="11" t="s">
        <v>225</v>
      </c>
      <c r="CJ113" s="11">
        <v>1790174</v>
      </c>
      <c r="CK113" s="11">
        <v>1690012</v>
      </c>
      <c r="CR113" s="11"/>
      <c r="CS113" s="9" t="s">
        <v>761</v>
      </c>
    </row>
    <row r="114" spans="1:97" x14ac:dyDescent="0.35">
      <c r="A114" t="s">
        <v>735</v>
      </c>
      <c r="B114" s="28">
        <v>43210</v>
      </c>
      <c r="C114" s="11">
        <v>2018</v>
      </c>
      <c r="D114" s="29">
        <v>26263</v>
      </c>
      <c r="E114" s="30">
        <v>0.58333333333333337</v>
      </c>
      <c r="F114" s="11" t="s">
        <v>359</v>
      </c>
      <c r="G114" s="4" t="s">
        <v>360</v>
      </c>
      <c r="H114" s="11">
        <v>154909240</v>
      </c>
      <c r="I114" s="67">
        <v>51</v>
      </c>
      <c r="J114" s="4" t="s">
        <v>685</v>
      </c>
      <c r="K114" s="11">
        <v>78.959999999999994</v>
      </c>
      <c r="L114" s="11">
        <v>20.824000000000002</v>
      </c>
      <c r="M114" s="35" t="s">
        <v>363</v>
      </c>
      <c r="N114" s="33">
        <v>9</v>
      </c>
      <c r="U114" s="4"/>
      <c r="V114" s="43"/>
      <c r="Y114" s="4"/>
      <c r="Z114" s="11"/>
      <c r="AB114" s="4" t="s">
        <v>364</v>
      </c>
      <c r="AC114" s="67">
        <v>9</v>
      </c>
      <c r="AD114" s="4"/>
      <c r="AE114" s="11"/>
      <c r="AF114" s="11"/>
      <c r="AG114" s="11"/>
      <c r="AH114" s="9"/>
      <c r="AI114" s="4"/>
      <c r="AJ114" s="4"/>
      <c r="AK114" s="40"/>
      <c r="AL114" s="4"/>
      <c r="AM114" s="4">
        <v>200</v>
      </c>
      <c r="AN114" s="35">
        <v>188</v>
      </c>
      <c r="AO114" s="4">
        <v>109</v>
      </c>
      <c r="AP114" s="4">
        <v>157</v>
      </c>
      <c r="AQ114" s="4">
        <v>339</v>
      </c>
      <c r="AR114" s="4">
        <v>197</v>
      </c>
      <c r="AS114" s="4">
        <v>3</v>
      </c>
      <c r="AT114" s="4" t="s">
        <v>376</v>
      </c>
      <c r="AU114" s="4">
        <v>1</v>
      </c>
      <c r="AV114" s="4">
        <v>1</v>
      </c>
      <c r="AW114" s="4">
        <v>1</v>
      </c>
      <c r="AX114" s="4">
        <v>1</v>
      </c>
      <c r="AY114" s="4">
        <v>1</v>
      </c>
      <c r="AZ114" s="4">
        <v>1</v>
      </c>
      <c r="BA114" s="4">
        <v>1</v>
      </c>
      <c r="BB114" s="4">
        <v>1</v>
      </c>
      <c r="BC114" s="4" t="s">
        <v>368</v>
      </c>
      <c r="BD114" s="4"/>
      <c r="BE114" s="4"/>
      <c r="BF114" s="4" t="s">
        <v>368</v>
      </c>
      <c r="BG114" s="4" t="s">
        <v>368</v>
      </c>
      <c r="BH114" s="4" t="s">
        <v>368</v>
      </c>
      <c r="BI114" s="4"/>
      <c r="BJ114" s="4" t="s">
        <v>369</v>
      </c>
      <c r="BK114" s="4"/>
      <c r="BL114" s="4"/>
      <c r="BM114" s="4"/>
      <c r="BN114" s="4"/>
      <c r="BO114" s="4"/>
      <c r="BP114" s="4"/>
      <c r="BQ114" s="4"/>
      <c r="BT114" s="4" t="s">
        <v>370</v>
      </c>
      <c r="CA114" s="4" t="s">
        <v>404</v>
      </c>
      <c r="CB114" s="4" t="s">
        <v>423</v>
      </c>
      <c r="CC114" s="4"/>
      <c r="CD114" s="11"/>
      <c r="CE114" s="11">
        <v>89</v>
      </c>
      <c r="CF114" s="11">
        <v>188</v>
      </c>
      <c r="CG114" s="11"/>
      <c r="CH114" s="11" t="s">
        <v>736</v>
      </c>
      <c r="CI114" s="11" t="s">
        <v>737</v>
      </c>
      <c r="CJ114" s="11"/>
      <c r="CK114" s="11"/>
      <c r="CR114" s="11"/>
      <c r="CS114" s="9" t="s">
        <v>669</v>
      </c>
    </row>
    <row r="115" spans="1:97" x14ac:dyDescent="0.35">
      <c r="A115" t="s">
        <v>667</v>
      </c>
      <c r="B115" s="28">
        <v>43193</v>
      </c>
      <c r="C115" s="11">
        <v>2018</v>
      </c>
      <c r="D115" s="29">
        <v>23944</v>
      </c>
      <c r="E115" s="30">
        <v>0.57638888888888895</v>
      </c>
      <c r="F115" s="11" t="s">
        <v>359</v>
      </c>
      <c r="G115" s="4" t="s">
        <v>360</v>
      </c>
      <c r="H115" s="11">
        <v>27233535</v>
      </c>
      <c r="I115" s="67">
        <v>5</v>
      </c>
      <c r="J115" s="4" t="s">
        <v>375</v>
      </c>
      <c r="K115" s="11">
        <v>77.891999999999996</v>
      </c>
      <c r="L115" s="11">
        <v>18.13</v>
      </c>
      <c r="M115" s="35" t="s">
        <v>363</v>
      </c>
      <c r="N115" s="33">
        <v>14</v>
      </c>
      <c r="U115" s="4"/>
      <c r="V115" s="43"/>
      <c r="Y115" s="4"/>
      <c r="Z115" s="11"/>
      <c r="AB115" s="4" t="s">
        <v>364</v>
      </c>
      <c r="AC115" s="34">
        <v>15</v>
      </c>
      <c r="AD115" s="4"/>
      <c r="AE115" s="11">
        <v>23944</v>
      </c>
      <c r="AF115" s="11"/>
      <c r="AG115" s="11">
        <v>695424</v>
      </c>
      <c r="AH115" s="9" t="s">
        <v>414</v>
      </c>
      <c r="AI115" s="4"/>
      <c r="AJ115" s="4" t="s">
        <v>394</v>
      </c>
      <c r="AK115" s="40">
        <v>43193</v>
      </c>
      <c r="AL115" s="4"/>
      <c r="AM115" s="4">
        <v>212</v>
      </c>
      <c r="AN115" s="35">
        <v>201</v>
      </c>
      <c r="AO115" s="4">
        <v>120</v>
      </c>
      <c r="AP115" s="4">
        <v>175</v>
      </c>
      <c r="AQ115" s="4">
        <v>344</v>
      </c>
      <c r="AR115" s="4">
        <v>213</v>
      </c>
      <c r="AS115" s="4">
        <v>2</v>
      </c>
      <c r="AT115" s="4" t="s">
        <v>376</v>
      </c>
      <c r="AU115" s="4">
        <v>1</v>
      </c>
      <c r="AV115" s="4">
        <v>1</v>
      </c>
      <c r="AW115" s="4">
        <v>1</v>
      </c>
      <c r="AX115" s="4">
        <v>1</v>
      </c>
      <c r="AY115" s="4">
        <v>1</v>
      </c>
      <c r="AZ115" s="4">
        <v>1</v>
      </c>
      <c r="BA115" s="4">
        <v>1</v>
      </c>
      <c r="BB115" s="4">
        <v>1</v>
      </c>
      <c r="BC115" s="4" t="s">
        <v>368</v>
      </c>
      <c r="BD115" s="4"/>
      <c r="BE115" s="4"/>
      <c r="BF115" s="4" t="s">
        <v>368</v>
      </c>
      <c r="BG115" s="4" t="s">
        <v>369</v>
      </c>
      <c r="BH115" s="4" t="s">
        <v>368</v>
      </c>
      <c r="BI115" s="4"/>
      <c r="BJ115" s="4" t="s">
        <v>369</v>
      </c>
      <c r="BK115" s="4">
        <v>26317</v>
      </c>
      <c r="BL115" s="4" t="s">
        <v>395</v>
      </c>
      <c r="BM115" s="4" t="s">
        <v>378</v>
      </c>
      <c r="BN115" s="4">
        <v>26318</v>
      </c>
      <c r="BO115" s="4" t="s">
        <v>395</v>
      </c>
      <c r="BP115" s="4" t="s">
        <v>359</v>
      </c>
      <c r="BQ115" s="4"/>
      <c r="BT115" s="4" t="s">
        <v>396</v>
      </c>
      <c r="BU115" s="4">
        <v>2</v>
      </c>
      <c r="BV115" s="4" t="s">
        <v>368</v>
      </c>
      <c r="BY115" s="4" t="s">
        <v>371</v>
      </c>
      <c r="BZ115" s="4" t="s">
        <v>372</v>
      </c>
      <c r="CA115" s="4" t="s">
        <v>406</v>
      </c>
      <c r="CB115" s="4" t="s">
        <v>408</v>
      </c>
      <c r="CC115" s="4"/>
      <c r="CD115" s="11"/>
      <c r="CE115" s="11">
        <v>107.2</v>
      </c>
      <c r="CF115" s="11">
        <v>199</v>
      </c>
      <c r="CG115" s="11"/>
      <c r="CH115" s="11" t="s">
        <v>668</v>
      </c>
      <c r="CI115" s="11" t="s">
        <v>206</v>
      </c>
      <c r="CJ115" s="11">
        <v>1390132</v>
      </c>
      <c r="CK115" s="11"/>
      <c r="CR115" s="11"/>
      <c r="CS115" s="9"/>
    </row>
    <row r="116" spans="1:97" x14ac:dyDescent="0.35">
      <c r="A116" t="s">
        <v>752</v>
      </c>
      <c r="B116" s="28">
        <v>43214</v>
      </c>
      <c r="C116" s="11">
        <v>2018</v>
      </c>
      <c r="D116" s="29">
        <v>23689</v>
      </c>
      <c r="E116" s="30">
        <v>0.58333333333333337</v>
      </c>
      <c r="F116" s="11" t="s">
        <v>359</v>
      </c>
      <c r="G116" s="4" t="s">
        <v>360</v>
      </c>
      <c r="H116" s="11">
        <v>347305</v>
      </c>
      <c r="I116" s="67" t="s">
        <v>512</v>
      </c>
      <c r="J116" s="4" t="s">
        <v>362</v>
      </c>
      <c r="K116" s="11">
        <v>79.471000000000004</v>
      </c>
      <c r="L116" s="11">
        <v>13.795999999999999</v>
      </c>
      <c r="M116" s="35" t="s">
        <v>363</v>
      </c>
      <c r="N116" s="33">
        <v>18</v>
      </c>
      <c r="U116" s="4"/>
      <c r="V116" s="43"/>
      <c r="Y116" s="4"/>
      <c r="Z116" s="11"/>
      <c r="AB116" s="4" t="s">
        <v>364</v>
      </c>
      <c r="AC116" s="34">
        <v>16</v>
      </c>
      <c r="AD116" s="4"/>
      <c r="AE116" s="11"/>
      <c r="AF116" s="11"/>
      <c r="AG116" s="11"/>
      <c r="AH116" s="9"/>
      <c r="AI116" s="4"/>
      <c r="AJ116" s="4"/>
      <c r="AK116" s="40"/>
      <c r="AL116" s="4"/>
      <c r="AM116" s="4">
        <v>214</v>
      </c>
      <c r="AN116" s="35">
        <v>202</v>
      </c>
      <c r="AO116" s="4">
        <v>107</v>
      </c>
      <c r="AP116" s="4">
        <v>144</v>
      </c>
      <c r="AQ116" s="4">
        <v>351</v>
      </c>
      <c r="AR116" s="4">
        <v>214</v>
      </c>
      <c r="AS116" s="4">
        <v>1</v>
      </c>
      <c r="AT116" s="4" t="s">
        <v>376</v>
      </c>
      <c r="AU116" s="4">
        <v>2</v>
      </c>
      <c r="AV116" s="4">
        <v>1</v>
      </c>
      <c r="AW116" s="4">
        <v>2</v>
      </c>
      <c r="AX116" s="4">
        <v>1</v>
      </c>
      <c r="AY116" s="4" t="s">
        <v>224</v>
      </c>
      <c r="AZ116" s="4" t="s">
        <v>224</v>
      </c>
      <c r="BA116" s="4">
        <v>1</v>
      </c>
      <c r="BB116" s="4">
        <v>1</v>
      </c>
      <c r="BC116" s="4" t="s">
        <v>368</v>
      </c>
      <c r="BD116" s="4"/>
      <c r="BE116" s="4"/>
      <c r="BF116" s="4" t="s">
        <v>368</v>
      </c>
      <c r="BG116" s="4" t="s">
        <v>369</v>
      </c>
      <c r="BH116" s="4" t="s">
        <v>368</v>
      </c>
      <c r="BI116" s="4"/>
      <c r="BJ116" s="4" t="s">
        <v>369</v>
      </c>
      <c r="BK116" s="4">
        <v>26342</v>
      </c>
      <c r="BL116" s="4" t="s">
        <v>395</v>
      </c>
      <c r="BM116" s="4" t="s">
        <v>359</v>
      </c>
      <c r="BN116" s="4">
        <v>26343</v>
      </c>
      <c r="BO116" s="4" t="s">
        <v>395</v>
      </c>
      <c r="BP116" s="4" t="s">
        <v>378</v>
      </c>
      <c r="BQ116" s="4"/>
      <c r="BT116" s="4" t="s">
        <v>396</v>
      </c>
      <c r="BU116" s="4">
        <v>2</v>
      </c>
      <c r="BV116" s="4" t="s">
        <v>368</v>
      </c>
      <c r="BY116" s="4" t="s">
        <v>371</v>
      </c>
      <c r="BZ116" s="4" t="s">
        <v>385</v>
      </c>
      <c r="CA116" s="4" t="s">
        <v>494</v>
      </c>
      <c r="CB116" s="4" t="s">
        <v>408</v>
      </c>
      <c r="CC116" s="4"/>
      <c r="CD116" s="11"/>
      <c r="CE116" s="11">
        <v>73.5</v>
      </c>
      <c r="CF116" s="11">
        <v>201</v>
      </c>
      <c r="CG116" s="11"/>
      <c r="CH116" s="11" t="s">
        <v>753</v>
      </c>
      <c r="CI116" s="11" t="s">
        <v>255</v>
      </c>
      <c r="CJ116" s="11"/>
      <c r="CK116" s="11">
        <v>1690003</v>
      </c>
      <c r="CR116" s="11"/>
      <c r="CS116" s="9" t="s">
        <v>754</v>
      </c>
    </row>
    <row r="117" spans="1:97" x14ac:dyDescent="0.35">
      <c r="A117" t="s">
        <v>745</v>
      </c>
      <c r="B117" s="28">
        <v>43213</v>
      </c>
      <c r="C117" s="11">
        <v>2018</v>
      </c>
      <c r="D117" s="29">
        <v>23802</v>
      </c>
      <c r="E117" s="30">
        <v>0.5625</v>
      </c>
      <c r="F117" s="11" t="s">
        <v>359</v>
      </c>
      <c r="G117" s="4" t="s">
        <v>360</v>
      </c>
      <c r="H117" s="11">
        <v>27233402</v>
      </c>
      <c r="I117" s="67">
        <v>58</v>
      </c>
      <c r="J117" s="4" t="s">
        <v>412</v>
      </c>
      <c r="K117" s="11">
        <v>79.239000000000004</v>
      </c>
      <c r="L117" s="11">
        <v>16.065000000000001</v>
      </c>
      <c r="M117" s="35" t="s">
        <v>363</v>
      </c>
      <c r="N117" s="33">
        <v>18</v>
      </c>
      <c r="U117" s="4"/>
      <c r="V117" s="43"/>
      <c r="Y117" s="4"/>
      <c r="Z117" s="11"/>
      <c r="AB117" s="4" t="s">
        <v>364</v>
      </c>
      <c r="AC117" s="34">
        <v>15</v>
      </c>
      <c r="AD117" s="4"/>
      <c r="AE117" s="11">
        <v>23802</v>
      </c>
      <c r="AF117" s="11"/>
      <c r="AG117" s="11">
        <v>700870</v>
      </c>
      <c r="AH117" s="9"/>
      <c r="AI117" s="4"/>
      <c r="AJ117" s="4"/>
      <c r="AK117" s="40">
        <v>43213</v>
      </c>
      <c r="AL117" s="4"/>
      <c r="AM117" s="4">
        <v>213</v>
      </c>
      <c r="AN117" s="35">
        <v>198</v>
      </c>
      <c r="AO117" s="4">
        <v>121</v>
      </c>
      <c r="AP117" s="4">
        <v>186</v>
      </c>
      <c r="AQ117" s="4">
        <v>350</v>
      </c>
      <c r="AR117" s="4">
        <v>215</v>
      </c>
      <c r="AS117" s="4">
        <v>2</v>
      </c>
      <c r="AT117" s="4" t="s">
        <v>376</v>
      </c>
      <c r="AU117" s="4">
        <v>1</v>
      </c>
      <c r="AV117" s="4">
        <v>1</v>
      </c>
      <c r="AW117" s="4">
        <v>1</v>
      </c>
      <c r="AX117" s="4">
        <v>1</v>
      </c>
      <c r="AY117" s="4">
        <v>2</v>
      </c>
      <c r="AZ117" s="4">
        <v>2</v>
      </c>
      <c r="BA117" s="4">
        <v>1</v>
      </c>
      <c r="BB117" s="4">
        <v>1</v>
      </c>
      <c r="BC117" s="4" t="s">
        <v>368</v>
      </c>
      <c r="BD117" s="4"/>
      <c r="BE117" s="4"/>
      <c r="BF117" s="4" t="s">
        <v>368</v>
      </c>
      <c r="BG117" s="4" t="s">
        <v>369</v>
      </c>
      <c r="BH117" s="4" t="s">
        <v>368</v>
      </c>
      <c r="BI117" s="4"/>
      <c r="BJ117" s="4" t="s">
        <v>369</v>
      </c>
      <c r="BK117" s="4"/>
      <c r="BL117" s="4"/>
      <c r="BM117" s="4"/>
      <c r="BN117" s="4"/>
      <c r="BO117" s="4"/>
      <c r="BP117" s="4"/>
      <c r="BQ117" s="4"/>
      <c r="BT117" s="4" t="s">
        <v>370</v>
      </c>
      <c r="BY117" s="4" t="s">
        <v>407</v>
      </c>
      <c r="BZ117" s="4" t="s">
        <v>372</v>
      </c>
      <c r="CA117" s="4" t="s">
        <v>494</v>
      </c>
      <c r="CB117" s="4" t="s">
        <v>457</v>
      </c>
      <c r="CC117" s="4"/>
      <c r="CD117" s="11"/>
      <c r="CE117" s="11">
        <v>86.4</v>
      </c>
      <c r="CF117" s="11">
        <v>200</v>
      </c>
      <c r="CG117" s="11"/>
      <c r="CH117" s="11" t="s">
        <v>746</v>
      </c>
      <c r="CI117" s="11" t="s">
        <v>747</v>
      </c>
      <c r="CJ117" s="11">
        <v>1790179</v>
      </c>
      <c r="CK117" s="11"/>
      <c r="CR117" s="11"/>
      <c r="CS117" s="9" t="s">
        <v>748</v>
      </c>
    </row>
    <row r="118" spans="1:97" x14ac:dyDescent="0.35">
      <c r="A118" t="s">
        <v>689</v>
      </c>
      <c r="B118" s="28">
        <v>43200</v>
      </c>
      <c r="C118" s="11">
        <v>2018</v>
      </c>
      <c r="D118" s="29">
        <v>23952</v>
      </c>
      <c r="E118" s="30">
        <v>0.46527777777777773</v>
      </c>
      <c r="F118" s="11" t="s">
        <v>359</v>
      </c>
      <c r="G118" s="4" t="s">
        <v>360</v>
      </c>
      <c r="H118" s="11">
        <v>27233579</v>
      </c>
      <c r="I118" s="67">
        <v>22</v>
      </c>
      <c r="J118" s="4" t="s">
        <v>690</v>
      </c>
      <c r="K118" s="17">
        <v>78.494</v>
      </c>
      <c r="L118" s="11">
        <v>20.119</v>
      </c>
      <c r="M118" s="35" t="s">
        <v>363</v>
      </c>
      <c r="N118" s="33">
        <v>9</v>
      </c>
      <c r="U118" s="4"/>
      <c r="V118" s="43"/>
      <c r="Y118" s="4"/>
      <c r="Z118" s="11"/>
      <c r="AB118" s="4" t="s">
        <v>364</v>
      </c>
      <c r="AC118" s="34">
        <v>10</v>
      </c>
      <c r="AD118" s="4"/>
      <c r="AE118" s="11">
        <v>23952</v>
      </c>
      <c r="AF118" s="11"/>
      <c r="AG118" s="11">
        <v>700859</v>
      </c>
      <c r="AH118" s="9"/>
      <c r="AI118" s="4"/>
      <c r="AJ118" s="4"/>
      <c r="AK118" s="40">
        <v>43200</v>
      </c>
      <c r="AL118" s="4">
        <v>683533</v>
      </c>
      <c r="AM118" s="4">
        <v>208</v>
      </c>
      <c r="AN118" s="35">
        <v>197</v>
      </c>
      <c r="AO118" s="4">
        <v>124</v>
      </c>
      <c r="AP118" s="4">
        <v>173</v>
      </c>
      <c r="AQ118" s="4">
        <v>365</v>
      </c>
      <c r="AR118" s="4">
        <v>195</v>
      </c>
      <c r="AS118" s="4">
        <v>3</v>
      </c>
      <c r="AT118" s="4" t="s">
        <v>376</v>
      </c>
      <c r="AU118" s="4">
        <v>1</v>
      </c>
      <c r="AV118" s="4">
        <v>1</v>
      </c>
      <c r="AW118" s="4">
        <v>1</v>
      </c>
      <c r="AX118" s="4">
        <v>1</v>
      </c>
      <c r="AY118" s="4">
        <v>1</v>
      </c>
      <c r="AZ118" s="4">
        <v>1</v>
      </c>
      <c r="BA118" s="4">
        <v>1</v>
      </c>
      <c r="BB118" s="4">
        <v>1</v>
      </c>
      <c r="BC118" s="4" t="s">
        <v>368</v>
      </c>
      <c r="BD118" s="4"/>
      <c r="BE118" s="4"/>
      <c r="BF118" s="4" t="s">
        <v>368</v>
      </c>
      <c r="BG118" s="68" t="s">
        <v>380</v>
      </c>
      <c r="BH118" s="4" t="s">
        <v>368</v>
      </c>
      <c r="BI118" s="4"/>
      <c r="BJ118" s="4" t="s">
        <v>369</v>
      </c>
      <c r="BK118" s="4">
        <v>26321</v>
      </c>
      <c r="BL118" s="4" t="s">
        <v>395</v>
      </c>
      <c r="BM118" s="4" t="s">
        <v>359</v>
      </c>
      <c r="BN118" s="4"/>
      <c r="BO118" s="4"/>
      <c r="BP118" s="4"/>
      <c r="BQ118" s="4"/>
      <c r="BT118" s="4" t="s">
        <v>396</v>
      </c>
      <c r="BU118" s="4">
        <v>1</v>
      </c>
      <c r="BV118" s="4" t="s">
        <v>368</v>
      </c>
      <c r="BY118" s="4" t="s">
        <v>371</v>
      </c>
      <c r="BZ118" s="4" t="s">
        <v>224</v>
      </c>
      <c r="CA118" s="4" t="s">
        <v>406</v>
      </c>
      <c r="CB118" s="4" t="s">
        <v>374</v>
      </c>
      <c r="CC118" s="4"/>
      <c r="CD118" s="11"/>
      <c r="CE118" s="11">
        <v>97.2</v>
      </c>
      <c r="CF118" s="11">
        <v>196</v>
      </c>
      <c r="CG118" s="11"/>
      <c r="CH118" s="11" t="s">
        <v>691</v>
      </c>
      <c r="CI118" s="11" t="s">
        <v>54</v>
      </c>
      <c r="CJ118" s="11">
        <v>1690023</v>
      </c>
      <c r="CK118" s="11" t="s">
        <v>216</v>
      </c>
      <c r="CQ118" s="4"/>
      <c r="CR118" s="4"/>
      <c r="CS118" s="9" t="s">
        <v>692</v>
      </c>
    </row>
    <row r="119" spans="1:97" x14ac:dyDescent="0.35">
      <c r="A119" t="s">
        <v>694</v>
      </c>
      <c r="B119" s="28">
        <v>43200</v>
      </c>
      <c r="C119" s="11">
        <v>2018</v>
      </c>
      <c r="D119" s="29">
        <v>23977</v>
      </c>
      <c r="E119" s="30">
        <v>0.77083333333333337</v>
      </c>
      <c r="F119" s="11" t="s">
        <v>359</v>
      </c>
      <c r="G119" s="4" t="s">
        <v>360</v>
      </c>
      <c r="H119" s="11">
        <v>154908944</v>
      </c>
      <c r="I119" s="67">
        <v>26</v>
      </c>
      <c r="J119" s="4" t="s">
        <v>695</v>
      </c>
      <c r="K119" s="11">
        <v>22.32</v>
      </c>
      <c r="L119" s="11">
        <v>77.463999999999999</v>
      </c>
      <c r="M119" s="35" t="s">
        <v>363</v>
      </c>
      <c r="N119" s="33">
        <v>12</v>
      </c>
      <c r="U119" s="4"/>
      <c r="V119" s="43"/>
      <c r="Y119" s="4"/>
      <c r="Z119" s="11"/>
      <c r="AB119" s="4" t="s">
        <v>364</v>
      </c>
      <c r="AC119" s="34">
        <v>11</v>
      </c>
      <c r="AD119" s="4"/>
      <c r="AE119" s="11">
        <v>23977</v>
      </c>
      <c r="AF119" s="11"/>
      <c r="AG119" s="11">
        <v>700864</v>
      </c>
      <c r="AH119" s="9"/>
      <c r="AI119" s="4"/>
      <c r="AJ119" s="4"/>
      <c r="AK119" s="40">
        <v>43200</v>
      </c>
      <c r="AL119" s="4"/>
      <c r="AM119" s="4">
        <v>203</v>
      </c>
      <c r="AN119" s="35">
        <v>190</v>
      </c>
      <c r="AO119" s="4">
        <v>108</v>
      </c>
      <c r="AP119" s="4">
        <v>153</v>
      </c>
      <c r="AQ119" s="4">
        <v>341</v>
      </c>
      <c r="AR119" s="4">
        <v>202</v>
      </c>
      <c r="AS119" s="4">
        <v>3</v>
      </c>
      <c r="AT119" s="4" t="s">
        <v>376</v>
      </c>
      <c r="AU119" s="4">
        <v>1</v>
      </c>
      <c r="AV119" s="4">
        <v>1</v>
      </c>
      <c r="AW119" s="4">
        <v>1</v>
      </c>
      <c r="AX119" s="4">
        <v>1</v>
      </c>
      <c r="AY119" s="4">
        <v>1</v>
      </c>
      <c r="AZ119" s="4">
        <v>1</v>
      </c>
      <c r="BA119" s="4">
        <v>1</v>
      </c>
      <c r="BB119" s="4">
        <v>1</v>
      </c>
      <c r="BC119" s="4" t="s">
        <v>368</v>
      </c>
      <c r="BD119" s="4"/>
      <c r="BE119" s="4"/>
      <c r="BF119" s="4" t="s">
        <v>368</v>
      </c>
      <c r="BG119" s="4" t="s">
        <v>369</v>
      </c>
      <c r="BH119" s="4" t="s">
        <v>368</v>
      </c>
      <c r="BI119" s="4"/>
      <c r="BJ119" s="4" t="s">
        <v>369</v>
      </c>
      <c r="BK119" s="4"/>
      <c r="BL119" s="4"/>
      <c r="BM119" s="4"/>
      <c r="BN119" s="4"/>
      <c r="BO119" s="4"/>
      <c r="BP119" s="4"/>
      <c r="BQ119" s="4"/>
      <c r="BT119" s="4" t="s">
        <v>370</v>
      </c>
      <c r="BV119" s="4" t="s">
        <v>368</v>
      </c>
      <c r="BY119" s="4" t="s">
        <v>401</v>
      </c>
      <c r="BZ119" s="4" t="s">
        <v>372</v>
      </c>
      <c r="CA119" s="4" t="s">
        <v>404</v>
      </c>
      <c r="CB119" s="4" t="s">
        <v>389</v>
      </c>
      <c r="CC119" s="4"/>
      <c r="CD119" s="11"/>
      <c r="CE119" s="11">
        <v>88.1</v>
      </c>
      <c r="CF119" s="11">
        <v>188</v>
      </c>
      <c r="CG119" s="11"/>
      <c r="CH119" s="11" t="s">
        <v>696</v>
      </c>
      <c r="CI119" s="11" t="s">
        <v>697</v>
      </c>
      <c r="CJ119" s="11">
        <v>1690027</v>
      </c>
      <c r="CK119" s="11"/>
      <c r="CQ119" s="4"/>
      <c r="CR119" s="4"/>
      <c r="CS119" s="9"/>
    </row>
    <row r="120" spans="1:97" x14ac:dyDescent="0.35">
      <c r="A120" t="s">
        <v>660</v>
      </c>
      <c r="B120" s="28">
        <v>43192</v>
      </c>
      <c r="C120" s="11">
        <v>2018</v>
      </c>
      <c r="D120" s="29">
        <v>26315</v>
      </c>
      <c r="E120" s="30">
        <v>0.625</v>
      </c>
      <c r="F120" s="11" t="s">
        <v>359</v>
      </c>
      <c r="G120" s="4" t="s">
        <v>370</v>
      </c>
      <c r="H120" s="11">
        <v>154909249</v>
      </c>
      <c r="I120" s="67">
        <v>2</v>
      </c>
      <c r="J120" s="4" t="s">
        <v>661</v>
      </c>
      <c r="K120" s="11">
        <v>77.980099999999993</v>
      </c>
      <c r="L120" s="11">
        <v>21.713200000000001</v>
      </c>
      <c r="M120" s="35" t="s">
        <v>363</v>
      </c>
      <c r="N120" s="33">
        <v>13</v>
      </c>
      <c r="U120" s="4"/>
      <c r="V120" s="43"/>
      <c r="Y120" s="4"/>
      <c r="Z120" s="11"/>
      <c r="AB120" s="4" t="s">
        <v>364</v>
      </c>
      <c r="AC120" s="67"/>
      <c r="AD120" s="4"/>
      <c r="AE120" s="11">
        <v>26315</v>
      </c>
      <c r="AF120" s="11"/>
      <c r="AG120" s="11">
        <v>695436</v>
      </c>
      <c r="AH120" s="9" t="s">
        <v>414</v>
      </c>
      <c r="AI120" s="4"/>
      <c r="AJ120" s="4" t="s">
        <v>394</v>
      </c>
      <c r="AK120" s="40">
        <v>43192</v>
      </c>
      <c r="AL120" s="4"/>
      <c r="AM120" s="4">
        <v>199</v>
      </c>
      <c r="AN120" s="35">
        <v>187</v>
      </c>
      <c r="AO120" s="4" t="s">
        <v>224</v>
      </c>
      <c r="AP120" s="4" t="s">
        <v>224</v>
      </c>
      <c r="AQ120" s="4">
        <v>355</v>
      </c>
      <c r="AR120" s="4">
        <v>210</v>
      </c>
      <c r="AS120" s="4">
        <v>3</v>
      </c>
      <c r="AT120" s="4" t="s">
        <v>376</v>
      </c>
      <c r="AU120" s="4">
        <v>1</v>
      </c>
      <c r="AV120" s="4">
        <v>1</v>
      </c>
      <c r="AW120" s="4">
        <v>1</v>
      </c>
      <c r="AX120" s="4">
        <v>1</v>
      </c>
      <c r="AY120" s="4">
        <v>1</v>
      </c>
      <c r="AZ120" s="4">
        <v>1</v>
      </c>
      <c r="BA120" s="4">
        <v>1</v>
      </c>
      <c r="BB120" s="4">
        <v>1</v>
      </c>
      <c r="BC120" s="4" t="s">
        <v>368</v>
      </c>
      <c r="BD120" s="4"/>
      <c r="BE120" s="4"/>
      <c r="BF120" s="4" t="s">
        <v>368</v>
      </c>
      <c r="BG120" s="4" t="s">
        <v>368</v>
      </c>
      <c r="BH120" s="4" t="s">
        <v>368</v>
      </c>
      <c r="BI120" s="4"/>
      <c r="BJ120" s="4" t="s">
        <v>368</v>
      </c>
      <c r="BK120" s="4">
        <v>26316</v>
      </c>
      <c r="BL120" s="4" t="s">
        <v>377</v>
      </c>
      <c r="BM120" s="4" t="s">
        <v>359</v>
      </c>
      <c r="BN120" s="4"/>
      <c r="BO120" s="4"/>
      <c r="BP120" s="4"/>
      <c r="BQ120" s="4"/>
      <c r="BT120" s="4" t="s">
        <v>379</v>
      </c>
      <c r="BU120" s="4">
        <v>1</v>
      </c>
      <c r="BV120" s="4" t="s">
        <v>368</v>
      </c>
      <c r="BY120" s="4" t="s">
        <v>371</v>
      </c>
      <c r="BZ120" s="4" t="s">
        <v>372</v>
      </c>
      <c r="CA120" s="4" t="s">
        <v>406</v>
      </c>
      <c r="CB120" s="4" t="s">
        <v>662</v>
      </c>
      <c r="CC120" s="4"/>
      <c r="CD120" s="11"/>
      <c r="CE120" s="11" t="s">
        <v>224</v>
      </c>
      <c r="CF120" s="11">
        <v>186</v>
      </c>
      <c r="CG120" s="11"/>
      <c r="CH120" s="11" t="s">
        <v>663</v>
      </c>
      <c r="CI120" s="11"/>
      <c r="CJ120" s="11">
        <v>1690370</v>
      </c>
      <c r="CK120" s="11"/>
      <c r="CR120" s="11"/>
      <c r="CS120" s="9"/>
    </row>
    <row r="121" spans="1:97" x14ac:dyDescent="0.35">
      <c r="A121" t="s">
        <v>664</v>
      </c>
      <c r="B121" s="28">
        <v>43192</v>
      </c>
      <c r="C121" s="11">
        <v>2018</v>
      </c>
      <c r="D121" s="29">
        <v>26316</v>
      </c>
      <c r="E121" s="30">
        <v>0.625</v>
      </c>
      <c r="F121" s="11" t="s">
        <v>359</v>
      </c>
      <c r="G121" s="4" t="s">
        <v>370</v>
      </c>
      <c r="H121" s="11">
        <v>154909243</v>
      </c>
      <c r="I121" s="67">
        <v>3</v>
      </c>
      <c r="J121" s="4" t="s">
        <v>661</v>
      </c>
      <c r="K121" s="11">
        <v>77.980099999999993</v>
      </c>
      <c r="L121" s="11">
        <v>21.713200000000001</v>
      </c>
      <c r="M121" s="35" t="s">
        <v>363</v>
      </c>
      <c r="N121" s="33">
        <v>1</v>
      </c>
      <c r="U121" s="4"/>
      <c r="V121" s="43"/>
      <c r="Y121" s="4"/>
      <c r="Z121" s="11"/>
      <c r="AB121" s="4" t="s">
        <v>665</v>
      </c>
      <c r="AC121" s="34">
        <v>1</v>
      </c>
      <c r="AD121" s="4"/>
      <c r="AE121" s="11"/>
      <c r="AF121" s="11"/>
      <c r="AG121" s="11"/>
      <c r="AH121" s="9"/>
      <c r="AI121" s="4"/>
      <c r="AJ121" s="4"/>
      <c r="AK121" s="40"/>
      <c r="AL121" s="4"/>
      <c r="AM121" s="4">
        <v>145</v>
      </c>
      <c r="AN121" s="35">
        <v>137</v>
      </c>
      <c r="AO121" s="4" t="s">
        <v>224</v>
      </c>
      <c r="AP121" s="4">
        <v>81</v>
      </c>
      <c r="AQ121" s="4">
        <v>261</v>
      </c>
      <c r="AR121" s="4">
        <v>152</v>
      </c>
      <c r="AS121" s="4">
        <v>3</v>
      </c>
      <c r="AT121" s="4"/>
      <c r="AU121" s="4">
        <v>1</v>
      </c>
      <c r="AV121" s="4">
        <v>1</v>
      </c>
      <c r="AW121" s="4">
        <v>1</v>
      </c>
      <c r="AX121" s="4">
        <v>1</v>
      </c>
      <c r="AY121" s="4">
        <v>1</v>
      </c>
      <c r="AZ121" s="4">
        <v>1</v>
      </c>
      <c r="BA121" s="4">
        <v>1</v>
      </c>
      <c r="BB121" s="4">
        <v>1</v>
      </c>
      <c r="BC121" s="4" t="s">
        <v>368</v>
      </c>
      <c r="BD121" s="4"/>
      <c r="BE121" s="4"/>
      <c r="BF121" s="4" t="s">
        <v>369</v>
      </c>
      <c r="BG121" s="4" t="s">
        <v>369</v>
      </c>
      <c r="BH121" s="4" t="s">
        <v>368</v>
      </c>
      <c r="BI121" s="4"/>
      <c r="BJ121" s="4" t="s">
        <v>368</v>
      </c>
      <c r="BK121" s="4">
        <v>26315</v>
      </c>
      <c r="BL121" s="4" t="s">
        <v>364</v>
      </c>
      <c r="BM121" s="4" t="s">
        <v>359</v>
      </c>
      <c r="BN121" s="4"/>
      <c r="BO121" s="4"/>
      <c r="BP121" s="4"/>
      <c r="BQ121" s="4"/>
      <c r="BZ121" s="4" t="s">
        <v>372</v>
      </c>
      <c r="CA121" s="4" t="s">
        <v>406</v>
      </c>
      <c r="CB121" s="4" t="s">
        <v>512</v>
      </c>
      <c r="CC121" s="4"/>
      <c r="CD121" s="11"/>
      <c r="CE121" s="11" t="s">
        <v>224</v>
      </c>
      <c r="CF121" s="11" t="s">
        <v>224</v>
      </c>
      <c r="CG121" s="11"/>
      <c r="CH121" s="11" t="s">
        <v>666</v>
      </c>
      <c r="CI121" s="11"/>
      <c r="CJ121" s="11"/>
      <c r="CK121" s="11"/>
      <c r="CR121" s="11"/>
      <c r="CS121" s="9"/>
    </row>
    <row r="122" spans="1:97" x14ac:dyDescent="0.35">
      <c r="A122" t="s">
        <v>670</v>
      </c>
      <c r="B122" s="28">
        <v>43193</v>
      </c>
      <c r="C122" s="11">
        <v>2018</v>
      </c>
      <c r="D122" s="29">
        <v>26318</v>
      </c>
      <c r="E122" s="30">
        <v>0.57638888888888895</v>
      </c>
      <c r="F122" s="11" t="s">
        <v>359</v>
      </c>
      <c r="G122" s="4" t="s">
        <v>370</v>
      </c>
      <c r="H122" s="11">
        <v>154909317</v>
      </c>
      <c r="I122" s="67" t="s">
        <v>512</v>
      </c>
      <c r="J122" s="4" t="s">
        <v>375</v>
      </c>
      <c r="K122" s="11">
        <v>77.891999999999996</v>
      </c>
      <c r="L122" s="11">
        <v>18.13</v>
      </c>
      <c r="M122" s="35" t="s">
        <v>363</v>
      </c>
      <c r="N122" s="33">
        <v>0</v>
      </c>
      <c r="U122" s="4"/>
      <c r="V122" s="43"/>
      <c r="Y122" s="4"/>
      <c r="Z122" s="11"/>
      <c r="AB122" s="4" t="s">
        <v>395</v>
      </c>
      <c r="AC122" s="34">
        <v>0</v>
      </c>
      <c r="AD122" s="4"/>
      <c r="AE122" s="11"/>
      <c r="AF122" s="11"/>
      <c r="AG122" s="11"/>
      <c r="AH122" s="9"/>
      <c r="AI122" s="4"/>
      <c r="AJ122" s="4"/>
      <c r="AK122" s="40"/>
      <c r="AL122" s="4"/>
      <c r="AM122" s="4">
        <v>87</v>
      </c>
      <c r="AN122" s="35">
        <v>82</v>
      </c>
      <c r="AO122" s="4" t="s">
        <v>224</v>
      </c>
      <c r="AP122" s="4">
        <v>14.75</v>
      </c>
      <c r="AQ122" s="4">
        <v>173</v>
      </c>
      <c r="AR122" s="4">
        <v>104</v>
      </c>
      <c r="AS122" s="4" t="s">
        <v>224</v>
      </c>
      <c r="AT122" s="4"/>
      <c r="AU122" s="4">
        <v>1</v>
      </c>
      <c r="AV122" s="4">
        <v>1</v>
      </c>
      <c r="AW122" s="4">
        <v>1</v>
      </c>
      <c r="AX122" s="4">
        <v>1</v>
      </c>
      <c r="AY122" s="4">
        <v>1</v>
      </c>
      <c r="AZ122" s="4">
        <v>1</v>
      </c>
      <c r="BA122" s="4">
        <v>1</v>
      </c>
      <c r="BB122" s="4">
        <v>1</v>
      </c>
      <c r="BC122" s="4" t="s">
        <v>368</v>
      </c>
      <c r="BD122" s="4"/>
      <c r="BE122" s="4"/>
      <c r="BF122" s="4" t="s">
        <v>369</v>
      </c>
      <c r="BG122" s="4" t="s">
        <v>369</v>
      </c>
      <c r="BH122" s="4" t="s">
        <v>380</v>
      </c>
      <c r="BI122" s="4"/>
      <c r="BJ122" s="4" t="s">
        <v>380</v>
      </c>
      <c r="BK122" s="4">
        <v>23944</v>
      </c>
      <c r="BL122" s="4" t="s">
        <v>364</v>
      </c>
      <c r="BM122" s="4" t="s">
        <v>359</v>
      </c>
      <c r="BN122" s="4">
        <v>26317</v>
      </c>
      <c r="BO122" s="4" t="s">
        <v>395</v>
      </c>
      <c r="BP122" s="4" t="s">
        <v>378</v>
      </c>
      <c r="BQ122" s="4"/>
      <c r="CA122" s="4" t="s">
        <v>381</v>
      </c>
      <c r="CB122" s="4" t="s">
        <v>512</v>
      </c>
      <c r="CC122" s="4"/>
      <c r="CD122" s="11"/>
      <c r="CE122" s="11" t="s">
        <v>224</v>
      </c>
      <c r="CF122" s="11" t="s">
        <v>224</v>
      </c>
      <c r="CG122" s="11"/>
      <c r="CH122" s="11"/>
      <c r="CI122" s="11"/>
      <c r="CJ122" s="11"/>
      <c r="CK122" s="11"/>
      <c r="CQ122" s="4"/>
      <c r="CR122" s="4"/>
      <c r="CS122" s="9" t="s">
        <v>669</v>
      </c>
    </row>
    <row r="123" spans="1:97" x14ac:dyDescent="0.35">
      <c r="A123" t="s">
        <v>674</v>
      </c>
      <c r="B123" s="28">
        <v>43194</v>
      </c>
      <c r="C123" s="11">
        <v>2018</v>
      </c>
      <c r="D123" s="29">
        <v>26110</v>
      </c>
      <c r="E123" s="30">
        <v>0.46875</v>
      </c>
      <c r="F123" s="11" t="s">
        <v>359</v>
      </c>
      <c r="G123" s="4" t="s">
        <v>360</v>
      </c>
      <c r="H123" s="11">
        <v>154909090</v>
      </c>
      <c r="I123" s="67">
        <v>9</v>
      </c>
      <c r="J123" s="4" t="s">
        <v>675</v>
      </c>
      <c r="K123" s="11">
        <v>78.552000000000007</v>
      </c>
      <c r="L123" s="11">
        <v>19.161000000000001</v>
      </c>
      <c r="M123" s="35" t="s">
        <v>363</v>
      </c>
      <c r="N123" s="33">
        <v>5</v>
      </c>
      <c r="U123" s="4"/>
      <c r="V123" s="43"/>
      <c r="Y123" s="4"/>
      <c r="Z123" s="11"/>
      <c r="AB123" s="4" t="s">
        <v>364</v>
      </c>
      <c r="AC123" s="34">
        <v>6</v>
      </c>
      <c r="AD123" s="4"/>
      <c r="AE123" s="11">
        <v>26110</v>
      </c>
      <c r="AF123" s="11"/>
      <c r="AG123" s="11">
        <v>700871</v>
      </c>
      <c r="AH123" s="9" t="s">
        <v>414</v>
      </c>
      <c r="AI123" s="4"/>
      <c r="AJ123" s="4" t="s">
        <v>394</v>
      </c>
      <c r="AK123" s="40">
        <v>43194</v>
      </c>
      <c r="AL123" s="4"/>
      <c r="AM123" s="4">
        <v>198</v>
      </c>
      <c r="AN123" s="35">
        <v>186</v>
      </c>
      <c r="AO123" s="4">
        <v>117</v>
      </c>
      <c r="AP123" s="4">
        <v>132</v>
      </c>
      <c r="AQ123" s="4">
        <v>332</v>
      </c>
      <c r="AR123" s="4">
        <v>192</v>
      </c>
      <c r="AS123" s="4">
        <v>2</v>
      </c>
      <c r="AT123" s="4" t="s">
        <v>376</v>
      </c>
      <c r="AU123" s="4">
        <v>1</v>
      </c>
      <c r="AV123" s="4">
        <v>1</v>
      </c>
      <c r="AW123" s="4">
        <v>1</v>
      </c>
      <c r="AX123" s="4">
        <v>1</v>
      </c>
      <c r="AY123" s="4">
        <v>1</v>
      </c>
      <c r="AZ123" s="4">
        <v>1</v>
      </c>
      <c r="BA123" s="4">
        <v>1</v>
      </c>
      <c r="BB123" s="4">
        <v>2</v>
      </c>
      <c r="BC123" s="4" t="s">
        <v>368</v>
      </c>
      <c r="BD123" s="4"/>
      <c r="BE123" s="4"/>
      <c r="BF123" s="4" t="s">
        <v>368</v>
      </c>
      <c r="BG123" s="4" t="s">
        <v>369</v>
      </c>
      <c r="BH123" s="4" t="s">
        <v>368</v>
      </c>
      <c r="BI123" s="4"/>
      <c r="BJ123" s="4" t="s">
        <v>369</v>
      </c>
      <c r="BK123" s="4"/>
      <c r="BL123" s="4"/>
      <c r="BM123" s="4"/>
      <c r="BN123" s="4"/>
      <c r="BO123" s="4"/>
      <c r="BP123" s="4"/>
      <c r="BQ123" s="4"/>
      <c r="BT123" s="4" t="s">
        <v>370</v>
      </c>
      <c r="BV123" s="4" t="s">
        <v>512</v>
      </c>
      <c r="BW123" s="4" t="s">
        <v>454</v>
      </c>
      <c r="BY123" s="4" t="s">
        <v>407</v>
      </c>
      <c r="BZ123" s="4" t="s">
        <v>372</v>
      </c>
      <c r="CA123" s="4" t="s">
        <v>406</v>
      </c>
      <c r="CB123" s="4" t="s">
        <v>662</v>
      </c>
      <c r="CC123" s="4"/>
      <c r="CD123" s="11"/>
      <c r="CE123" s="11">
        <v>99.8</v>
      </c>
      <c r="CF123" s="11">
        <v>186</v>
      </c>
      <c r="CG123" s="11"/>
      <c r="CH123" s="11" t="s">
        <v>676</v>
      </c>
      <c r="CI123" s="11"/>
      <c r="CJ123" s="11">
        <v>1690029</v>
      </c>
      <c r="CK123" s="11"/>
      <c r="CR123" s="11"/>
      <c r="CS123" s="9" t="s">
        <v>677</v>
      </c>
    </row>
    <row r="124" spans="1:97" x14ac:dyDescent="0.35">
      <c r="A124" t="s">
        <v>683</v>
      </c>
      <c r="B124" s="28">
        <v>43196</v>
      </c>
      <c r="C124" s="11">
        <v>2018</v>
      </c>
      <c r="D124" s="29">
        <v>26308</v>
      </c>
      <c r="E124" s="30">
        <v>0.625</v>
      </c>
      <c r="F124" s="11" t="s">
        <v>359</v>
      </c>
      <c r="G124" s="4" t="s">
        <v>360</v>
      </c>
      <c r="H124" s="11">
        <v>154909277</v>
      </c>
      <c r="I124" s="67">
        <v>16</v>
      </c>
      <c r="J124" s="4" t="s">
        <v>680</v>
      </c>
      <c r="K124" s="11">
        <v>77.052000000000007</v>
      </c>
      <c r="L124" s="11">
        <v>17.018000000000001</v>
      </c>
      <c r="M124" s="35" t="s">
        <v>363</v>
      </c>
      <c r="N124" s="33">
        <v>1</v>
      </c>
      <c r="U124" s="4"/>
      <c r="V124" s="43"/>
      <c r="Y124" s="4"/>
      <c r="Z124" s="11"/>
      <c r="AB124" s="4" t="s">
        <v>665</v>
      </c>
      <c r="AC124" s="34">
        <v>1</v>
      </c>
      <c r="AD124" s="4"/>
      <c r="AE124" s="11"/>
      <c r="AF124" s="11"/>
      <c r="AG124" s="11"/>
      <c r="AH124" s="9"/>
      <c r="AI124" s="4"/>
      <c r="AJ124" s="4"/>
      <c r="AK124" s="40"/>
      <c r="AL124" s="4"/>
      <c r="AM124" s="4">
        <v>157</v>
      </c>
      <c r="AN124" s="35">
        <v>150</v>
      </c>
      <c r="AO124" s="4" t="s">
        <v>224</v>
      </c>
      <c r="AP124" s="4">
        <v>70</v>
      </c>
      <c r="AQ124" s="4">
        <v>276</v>
      </c>
      <c r="AR124" s="4">
        <v>160</v>
      </c>
      <c r="AS124" s="4">
        <v>3</v>
      </c>
      <c r="AT124" s="4" t="s">
        <v>376</v>
      </c>
      <c r="AU124" s="4">
        <v>1</v>
      </c>
      <c r="AV124" s="4">
        <v>1</v>
      </c>
      <c r="AW124" s="4">
        <v>1</v>
      </c>
      <c r="AX124" s="4">
        <v>1</v>
      </c>
      <c r="AY124" s="4">
        <v>1</v>
      </c>
      <c r="AZ124" s="4">
        <v>1</v>
      </c>
      <c r="BA124" s="4">
        <v>1</v>
      </c>
      <c r="BB124" s="4">
        <v>1</v>
      </c>
      <c r="BC124" s="4" t="s">
        <v>368</v>
      </c>
      <c r="BD124" s="4"/>
      <c r="BE124" s="4"/>
      <c r="BF124" s="4" t="s">
        <v>368</v>
      </c>
      <c r="BG124" s="4" t="s">
        <v>369</v>
      </c>
      <c r="BH124" s="4" t="s">
        <v>368</v>
      </c>
      <c r="BI124" s="4"/>
      <c r="BJ124" s="4" t="s">
        <v>369</v>
      </c>
      <c r="BK124" s="4">
        <v>23811</v>
      </c>
      <c r="BL124" s="4" t="s">
        <v>364</v>
      </c>
      <c r="BM124" s="4" t="s">
        <v>359</v>
      </c>
      <c r="BN124" s="4">
        <v>26309</v>
      </c>
      <c r="BO124" s="4" t="s">
        <v>377</v>
      </c>
      <c r="BP124" s="4" t="s">
        <v>359</v>
      </c>
      <c r="BQ124" s="4"/>
      <c r="BZ124" s="4" t="s">
        <v>372</v>
      </c>
      <c r="CA124" s="4" t="s">
        <v>381</v>
      </c>
      <c r="CB124" s="4" t="s">
        <v>512</v>
      </c>
      <c r="CC124" s="4"/>
      <c r="CD124" s="11"/>
      <c r="CE124" s="11" t="s">
        <v>224</v>
      </c>
      <c r="CF124" s="11" t="s">
        <v>224</v>
      </c>
      <c r="CG124" s="11"/>
      <c r="CH124" s="11"/>
      <c r="CI124" s="11"/>
      <c r="CJ124" s="11"/>
      <c r="CK124" s="11"/>
      <c r="CR124" s="11"/>
      <c r="CS124" s="9" t="s">
        <v>669</v>
      </c>
    </row>
    <row r="125" spans="1:97" x14ac:dyDescent="0.35">
      <c r="A125" t="s">
        <v>684</v>
      </c>
      <c r="B125" s="28">
        <v>43196</v>
      </c>
      <c r="C125" s="11">
        <v>2018</v>
      </c>
      <c r="D125" s="29">
        <v>26309</v>
      </c>
      <c r="E125" s="30">
        <v>0.625</v>
      </c>
      <c r="F125" s="11" t="s">
        <v>359</v>
      </c>
      <c r="G125" s="4" t="s">
        <v>360</v>
      </c>
      <c r="H125" s="11">
        <v>154909277</v>
      </c>
      <c r="I125" s="67">
        <v>15</v>
      </c>
      <c r="J125" s="4" t="s">
        <v>680</v>
      </c>
      <c r="K125" s="11">
        <v>77.052000000000007</v>
      </c>
      <c r="L125" s="11">
        <v>17.018000000000001</v>
      </c>
      <c r="M125" s="35" t="s">
        <v>363</v>
      </c>
      <c r="N125" s="33">
        <v>1</v>
      </c>
      <c r="U125" s="4"/>
      <c r="V125" s="43"/>
      <c r="Y125" s="4"/>
      <c r="Z125" s="11"/>
      <c r="AB125" s="4" t="s">
        <v>665</v>
      </c>
      <c r="AC125" s="34">
        <v>1</v>
      </c>
      <c r="AD125" s="4"/>
      <c r="AE125" s="11"/>
      <c r="AF125" s="11"/>
      <c r="AG125" s="11"/>
      <c r="AH125" s="9"/>
      <c r="AI125" s="4"/>
      <c r="AJ125" s="4"/>
      <c r="AK125" s="40"/>
      <c r="AL125" s="4"/>
      <c r="AM125" s="4">
        <v>158</v>
      </c>
      <c r="AN125" s="35">
        <v>149</v>
      </c>
      <c r="AO125" s="4" t="s">
        <v>224</v>
      </c>
      <c r="AP125" s="4">
        <v>71</v>
      </c>
      <c r="AQ125" s="95">
        <v>270</v>
      </c>
      <c r="AR125" s="4">
        <v>157</v>
      </c>
      <c r="AS125" s="4">
        <v>3</v>
      </c>
      <c r="AT125" s="4" t="s">
        <v>376</v>
      </c>
      <c r="AU125" s="4">
        <v>1</v>
      </c>
      <c r="AV125" s="4">
        <v>1</v>
      </c>
      <c r="AW125" s="4">
        <v>1</v>
      </c>
      <c r="AX125" s="4">
        <v>1</v>
      </c>
      <c r="AY125" s="4">
        <v>1</v>
      </c>
      <c r="AZ125" s="4">
        <v>1</v>
      </c>
      <c r="BA125" s="4">
        <v>1</v>
      </c>
      <c r="BB125" s="4">
        <v>1</v>
      </c>
      <c r="BC125" s="4" t="s">
        <v>368</v>
      </c>
      <c r="BD125" s="4"/>
      <c r="BE125" s="4"/>
      <c r="BF125" s="4" t="s">
        <v>368</v>
      </c>
      <c r="BG125" s="4" t="s">
        <v>369</v>
      </c>
      <c r="BH125" s="4" t="s">
        <v>368</v>
      </c>
      <c r="BI125" s="4"/>
      <c r="BJ125" s="4" t="s">
        <v>369</v>
      </c>
      <c r="BK125" s="4">
        <v>23811</v>
      </c>
      <c r="BL125" s="4" t="s">
        <v>364</v>
      </c>
      <c r="BM125" s="4" t="s">
        <v>359</v>
      </c>
      <c r="BN125" s="4">
        <v>26308</v>
      </c>
      <c r="BO125" s="4" t="s">
        <v>377</v>
      </c>
      <c r="BP125" s="4" t="s">
        <v>359</v>
      </c>
      <c r="BQ125" s="4"/>
      <c r="BZ125" s="4" t="s">
        <v>372</v>
      </c>
      <c r="CA125" s="4" t="s">
        <v>381</v>
      </c>
      <c r="CB125" s="4" t="s">
        <v>512</v>
      </c>
      <c r="CC125" s="4"/>
      <c r="CD125" s="11"/>
      <c r="CE125" s="11" t="s">
        <v>224</v>
      </c>
      <c r="CF125" s="11" t="s">
        <v>224</v>
      </c>
      <c r="CG125" s="11"/>
      <c r="CH125" s="11"/>
      <c r="CI125" s="11"/>
      <c r="CJ125" s="11"/>
      <c r="CK125" s="11"/>
      <c r="CR125" s="11"/>
      <c r="CS125" s="9" t="s">
        <v>669</v>
      </c>
    </row>
    <row r="126" spans="1:97" x14ac:dyDescent="0.35">
      <c r="A126" t="s">
        <v>693</v>
      </c>
      <c r="B126" s="28">
        <v>43200</v>
      </c>
      <c r="C126" s="11">
        <v>2018</v>
      </c>
      <c r="D126" s="29">
        <v>26321</v>
      </c>
      <c r="E126" s="30">
        <v>0.46527777777777773</v>
      </c>
      <c r="F126" s="11" t="s">
        <v>359</v>
      </c>
      <c r="G126" s="4" t="s">
        <v>370</v>
      </c>
      <c r="H126" s="11">
        <v>154909250</v>
      </c>
      <c r="I126" s="67" t="s">
        <v>512</v>
      </c>
      <c r="J126" s="4" t="s">
        <v>690</v>
      </c>
      <c r="K126" s="17">
        <v>78.494</v>
      </c>
      <c r="L126" s="11">
        <v>20.119</v>
      </c>
      <c r="M126" s="35" t="s">
        <v>363</v>
      </c>
      <c r="N126" s="33">
        <v>0</v>
      </c>
      <c r="U126" s="4"/>
      <c r="V126" s="43"/>
      <c r="Y126" s="4"/>
      <c r="Z126" s="11"/>
      <c r="AB126" s="4" t="s">
        <v>395</v>
      </c>
      <c r="AC126" s="34">
        <v>0</v>
      </c>
      <c r="AD126" s="4"/>
      <c r="AE126" s="11"/>
      <c r="AF126" s="11"/>
      <c r="AG126" s="11"/>
      <c r="AH126" s="9"/>
      <c r="AI126" s="4"/>
      <c r="AJ126" s="4"/>
      <c r="AK126" s="40"/>
      <c r="AL126" s="4"/>
      <c r="AM126" s="4">
        <v>100</v>
      </c>
      <c r="AN126" s="35">
        <v>96</v>
      </c>
      <c r="AO126" s="4" t="s">
        <v>224</v>
      </c>
      <c r="AP126" s="4">
        <v>23</v>
      </c>
      <c r="AQ126" s="4">
        <v>192</v>
      </c>
      <c r="AR126" s="4">
        <v>109</v>
      </c>
      <c r="AS126" s="4" t="s">
        <v>224</v>
      </c>
      <c r="AT126" s="4" t="s">
        <v>376</v>
      </c>
      <c r="AU126" s="4">
        <v>1</v>
      </c>
      <c r="AV126" s="4">
        <v>1</v>
      </c>
      <c r="AW126" s="4">
        <v>1</v>
      </c>
      <c r="AX126" s="4">
        <v>1</v>
      </c>
      <c r="AY126" s="4">
        <v>1</v>
      </c>
      <c r="AZ126" s="4">
        <v>1</v>
      </c>
      <c r="BA126" s="4">
        <v>1</v>
      </c>
      <c r="BB126" s="4">
        <v>1</v>
      </c>
      <c r="BC126" s="4" t="s">
        <v>369</v>
      </c>
      <c r="BD126" s="4"/>
      <c r="BE126" s="4"/>
      <c r="BF126" s="4" t="s">
        <v>369</v>
      </c>
      <c r="BG126" s="4" t="s">
        <v>369</v>
      </c>
      <c r="BH126" s="4" t="s">
        <v>368</v>
      </c>
      <c r="BI126" s="4"/>
      <c r="BJ126" s="4" t="s">
        <v>368</v>
      </c>
      <c r="BK126" s="4">
        <v>23952</v>
      </c>
      <c r="BL126" s="4" t="s">
        <v>364</v>
      </c>
      <c r="BM126" s="4" t="s">
        <v>359</v>
      </c>
      <c r="BN126" s="4"/>
      <c r="BO126" s="4"/>
      <c r="BP126" s="4"/>
      <c r="BQ126" s="4"/>
      <c r="BZ126" s="4" t="s">
        <v>224</v>
      </c>
      <c r="CA126" s="4" t="s">
        <v>381</v>
      </c>
      <c r="CB126" s="4" t="s">
        <v>512</v>
      </c>
      <c r="CC126" s="4"/>
      <c r="CD126" s="11"/>
      <c r="CE126" s="11" t="s">
        <v>224</v>
      </c>
      <c r="CF126" s="11" t="s">
        <v>224</v>
      </c>
      <c r="CG126" s="11"/>
      <c r="CH126" s="11"/>
      <c r="CI126" s="11"/>
      <c r="CJ126" s="11"/>
      <c r="CK126" s="11"/>
      <c r="CR126" s="11"/>
      <c r="CS126" s="9"/>
    </row>
    <row r="127" spans="1:97" x14ac:dyDescent="0.35">
      <c r="A127" t="s">
        <v>699</v>
      </c>
      <c r="B127" s="28">
        <v>43204</v>
      </c>
      <c r="C127" s="11">
        <v>2018</v>
      </c>
      <c r="D127" s="29">
        <v>26325</v>
      </c>
      <c r="E127" s="30">
        <v>0.5</v>
      </c>
      <c r="F127" s="11" t="s">
        <v>359</v>
      </c>
      <c r="G127" s="4" t="s">
        <v>370</v>
      </c>
      <c r="H127" s="11">
        <v>177970321</v>
      </c>
      <c r="I127" s="67">
        <v>30</v>
      </c>
      <c r="J127" s="4" t="s">
        <v>698</v>
      </c>
      <c r="K127" s="11">
        <v>25.361000000000001</v>
      </c>
      <c r="L127" s="11">
        <v>76.665999999999997</v>
      </c>
      <c r="M127" s="35" t="s">
        <v>363</v>
      </c>
      <c r="N127" s="33">
        <v>9</v>
      </c>
      <c r="U127" s="4"/>
      <c r="V127" s="43"/>
      <c r="Y127" s="4"/>
      <c r="Z127" s="11"/>
      <c r="AB127" s="4" t="s">
        <v>364</v>
      </c>
      <c r="AC127" s="67"/>
      <c r="AD127" s="4"/>
      <c r="AE127" s="11">
        <v>26325</v>
      </c>
      <c r="AF127" s="11"/>
      <c r="AG127" s="11">
        <v>700855</v>
      </c>
      <c r="AH127" s="9"/>
      <c r="AI127" s="4"/>
      <c r="AJ127" s="4"/>
      <c r="AK127" s="40">
        <v>43204</v>
      </c>
      <c r="AL127" s="4"/>
      <c r="AM127" s="4">
        <v>195</v>
      </c>
      <c r="AN127" s="35">
        <v>190</v>
      </c>
      <c r="AO127" s="4">
        <v>125</v>
      </c>
      <c r="AP127" s="4">
        <v>182</v>
      </c>
      <c r="AQ127" s="95">
        <v>327</v>
      </c>
      <c r="AR127" s="4">
        <v>194</v>
      </c>
      <c r="AS127" s="4">
        <v>3</v>
      </c>
      <c r="AT127" s="4" t="s">
        <v>376</v>
      </c>
      <c r="AU127" s="4">
        <v>1</v>
      </c>
      <c r="AV127" s="4">
        <v>1</v>
      </c>
      <c r="AW127" s="4">
        <v>1</v>
      </c>
      <c r="AX127" s="4">
        <v>1</v>
      </c>
      <c r="AY127" s="4">
        <v>1</v>
      </c>
      <c r="AZ127" s="4">
        <v>1</v>
      </c>
      <c r="BA127" s="4">
        <v>1</v>
      </c>
      <c r="BB127" s="4">
        <v>2</v>
      </c>
      <c r="BC127" s="4" t="s">
        <v>368</v>
      </c>
      <c r="BD127" s="4"/>
      <c r="BE127" s="4"/>
      <c r="BF127" s="4" t="s">
        <v>368</v>
      </c>
      <c r="BG127" s="4" t="s">
        <v>368</v>
      </c>
      <c r="BH127" s="4" t="s">
        <v>368</v>
      </c>
      <c r="BI127" s="4"/>
      <c r="BJ127" s="4" t="s">
        <v>368</v>
      </c>
      <c r="BK127" s="4">
        <v>26324</v>
      </c>
      <c r="BL127" s="4" t="s">
        <v>430</v>
      </c>
      <c r="BM127" s="4" t="s">
        <v>378</v>
      </c>
      <c r="BN127" s="4">
        <v>26323</v>
      </c>
      <c r="BO127" s="4" t="s">
        <v>387</v>
      </c>
      <c r="BP127" s="4" t="s">
        <v>378</v>
      </c>
      <c r="BQ127" s="4"/>
      <c r="BT127" s="4" t="s">
        <v>431</v>
      </c>
      <c r="BU127" s="4">
        <v>1</v>
      </c>
      <c r="BV127" s="4" t="s">
        <v>368</v>
      </c>
      <c r="BW127" s="4" t="s">
        <v>368</v>
      </c>
      <c r="BY127" s="4" t="s">
        <v>407</v>
      </c>
      <c r="BZ127" s="4" t="s">
        <v>372</v>
      </c>
      <c r="CA127" s="4" t="s">
        <v>406</v>
      </c>
      <c r="CB127" s="4" t="s">
        <v>512</v>
      </c>
      <c r="CC127" s="4"/>
      <c r="CD127" s="11"/>
      <c r="CE127" s="11" t="s">
        <v>224</v>
      </c>
      <c r="CF127" s="11">
        <v>184</v>
      </c>
      <c r="CG127" s="11"/>
      <c r="CH127" s="11" t="s">
        <v>700</v>
      </c>
      <c r="CI127" s="11"/>
      <c r="CJ127" s="11">
        <v>1690040</v>
      </c>
      <c r="CK127" s="11"/>
      <c r="CR127" s="11"/>
      <c r="CS127" s="9" t="s">
        <v>701</v>
      </c>
    </row>
    <row r="128" spans="1:97" x14ac:dyDescent="0.35">
      <c r="A128" t="s">
        <v>702</v>
      </c>
      <c r="B128" s="28">
        <v>43204</v>
      </c>
      <c r="C128" s="11">
        <v>2018</v>
      </c>
      <c r="D128" s="29">
        <v>26327</v>
      </c>
      <c r="E128" s="30">
        <v>0.75</v>
      </c>
      <c r="F128" s="11" t="s">
        <v>359</v>
      </c>
      <c r="G128" s="4" t="s">
        <v>370</v>
      </c>
      <c r="H128" s="11">
        <v>177970323</v>
      </c>
      <c r="I128" s="67">
        <v>32</v>
      </c>
      <c r="J128" s="4" t="s">
        <v>698</v>
      </c>
      <c r="K128" s="11">
        <v>25.349</v>
      </c>
      <c r="L128" s="11">
        <v>76.683999999999997</v>
      </c>
      <c r="M128" s="35" t="s">
        <v>363</v>
      </c>
      <c r="N128" s="33">
        <v>6</v>
      </c>
      <c r="U128" s="4"/>
      <c r="V128" s="43"/>
      <c r="Y128" s="4"/>
      <c r="Z128" s="11"/>
      <c r="AB128" s="4" t="s">
        <v>364</v>
      </c>
      <c r="AC128" s="67"/>
      <c r="AD128" s="4"/>
      <c r="AE128" s="11">
        <v>26327</v>
      </c>
      <c r="AF128" s="11"/>
      <c r="AG128" s="11">
        <v>700869</v>
      </c>
      <c r="AH128" s="9"/>
      <c r="AI128" s="4"/>
      <c r="AJ128" s="4"/>
      <c r="AK128" s="40">
        <v>43204</v>
      </c>
      <c r="AL128" s="4"/>
      <c r="AM128" s="4">
        <v>204</v>
      </c>
      <c r="AN128" s="35">
        <v>198</v>
      </c>
      <c r="AO128" s="4">
        <v>112</v>
      </c>
      <c r="AP128" s="4">
        <v>172</v>
      </c>
      <c r="AQ128" s="4">
        <v>347</v>
      </c>
      <c r="AR128" s="4">
        <v>190</v>
      </c>
      <c r="AS128" s="4">
        <v>2</v>
      </c>
      <c r="AT128" s="4" t="s">
        <v>376</v>
      </c>
      <c r="AU128" s="4">
        <v>1</v>
      </c>
      <c r="AV128" s="4">
        <v>1</v>
      </c>
      <c r="AW128" s="4">
        <v>1</v>
      </c>
      <c r="AX128" s="4">
        <v>1</v>
      </c>
      <c r="AY128" s="4">
        <v>1</v>
      </c>
      <c r="AZ128" s="4">
        <v>1</v>
      </c>
      <c r="BA128" s="4">
        <v>1</v>
      </c>
      <c r="BB128" s="4">
        <v>1</v>
      </c>
      <c r="BC128" s="4" t="s">
        <v>368</v>
      </c>
      <c r="BD128" s="4"/>
      <c r="BE128" s="4"/>
      <c r="BF128" s="4" t="s">
        <v>368</v>
      </c>
      <c r="BG128" s="4" t="s">
        <v>368</v>
      </c>
      <c r="BH128" s="4" t="s">
        <v>368</v>
      </c>
      <c r="BI128" s="4"/>
      <c r="BJ128" s="4" t="s">
        <v>368</v>
      </c>
      <c r="BK128" s="4">
        <v>23818</v>
      </c>
      <c r="BL128" s="4" t="s">
        <v>364</v>
      </c>
      <c r="BM128" s="4" t="s">
        <v>378</v>
      </c>
      <c r="BN128" s="4"/>
      <c r="BO128" s="4"/>
      <c r="BP128" s="4"/>
      <c r="BQ128" s="4"/>
      <c r="BT128" s="4" t="s">
        <v>370</v>
      </c>
      <c r="BV128" s="4" t="s">
        <v>368</v>
      </c>
      <c r="BW128" s="4" t="s">
        <v>368</v>
      </c>
      <c r="BY128" s="4" t="s">
        <v>401</v>
      </c>
      <c r="BZ128" s="4" t="s">
        <v>372</v>
      </c>
      <c r="CA128" s="4" t="s">
        <v>406</v>
      </c>
      <c r="CB128" s="4" t="s">
        <v>512</v>
      </c>
      <c r="CC128" s="4"/>
      <c r="CD128" s="11"/>
      <c r="CE128" s="11">
        <v>96.9</v>
      </c>
      <c r="CF128" s="11">
        <v>191</v>
      </c>
      <c r="CG128" s="11"/>
      <c r="CH128" s="11" t="s">
        <v>703</v>
      </c>
      <c r="CI128" s="11"/>
      <c r="CJ128" s="11">
        <v>1690021</v>
      </c>
      <c r="CK128" s="11"/>
      <c r="CR128" s="11"/>
      <c r="CS128" s="9"/>
    </row>
    <row r="129" spans="1:97" x14ac:dyDescent="0.35">
      <c r="A129" t="s">
        <v>704</v>
      </c>
      <c r="B129" s="28">
        <v>43204</v>
      </c>
      <c r="C129" s="11">
        <v>2018</v>
      </c>
      <c r="D129" s="29">
        <v>26328</v>
      </c>
      <c r="E129" s="30">
        <v>0.86805555555555547</v>
      </c>
      <c r="F129" s="11" t="s">
        <v>359</v>
      </c>
      <c r="G129" s="4" t="s">
        <v>370</v>
      </c>
      <c r="H129" s="11">
        <v>177970322</v>
      </c>
      <c r="I129" s="67">
        <v>34</v>
      </c>
      <c r="J129" s="4" t="s">
        <v>695</v>
      </c>
      <c r="K129" s="11">
        <v>22.062000000000001</v>
      </c>
      <c r="L129" s="11">
        <v>77.521000000000001</v>
      </c>
      <c r="M129" s="35" t="s">
        <v>363</v>
      </c>
      <c r="N129" s="33">
        <v>8</v>
      </c>
      <c r="U129" s="4"/>
      <c r="V129" s="43"/>
      <c r="Y129" s="4"/>
      <c r="Z129" s="11"/>
      <c r="AB129" s="4" t="s">
        <v>364</v>
      </c>
      <c r="AC129" s="67"/>
      <c r="AD129" s="4"/>
      <c r="AE129" s="11">
        <v>26328</v>
      </c>
      <c r="AF129" s="11"/>
      <c r="AG129" s="11">
        <v>700857</v>
      </c>
      <c r="AH129" s="9"/>
      <c r="AI129" s="4"/>
      <c r="AJ129" s="4"/>
      <c r="AK129" s="40">
        <v>43204</v>
      </c>
      <c r="AL129" s="4"/>
      <c r="AM129" s="4">
        <v>203</v>
      </c>
      <c r="AN129" s="35">
        <v>191</v>
      </c>
      <c r="AO129" s="4">
        <v>121</v>
      </c>
      <c r="AP129" s="4">
        <v>191</v>
      </c>
      <c r="AQ129" s="4">
        <v>348</v>
      </c>
      <c r="AR129" s="4">
        <v>207</v>
      </c>
      <c r="AS129" s="4">
        <v>3</v>
      </c>
      <c r="AT129" s="4" t="s">
        <v>376</v>
      </c>
      <c r="AU129" s="4">
        <v>1</v>
      </c>
      <c r="AV129" s="4">
        <v>1</v>
      </c>
      <c r="AW129" s="4">
        <v>1</v>
      </c>
      <c r="AX129" s="4">
        <v>1</v>
      </c>
      <c r="AY129" s="4">
        <v>1</v>
      </c>
      <c r="AZ129" s="4">
        <v>1</v>
      </c>
      <c r="BA129" s="4">
        <v>2</v>
      </c>
      <c r="BB129" s="4">
        <v>1</v>
      </c>
      <c r="BC129" s="4" t="s">
        <v>368</v>
      </c>
      <c r="BD129" s="4"/>
      <c r="BE129" s="4"/>
      <c r="BF129" s="4" t="s">
        <v>368</v>
      </c>
      <c r="BG129" s="4" t="s">
        <v>368</v>
      </c>
      <c r="BH129" s="4" t="s">
        <v>368</v>
      </c>
      <c r="BI129" s="4"/>
      <c r="BJ129" s="4" t="s">
        <v>368</v>
      </c>
      <c r="BK129" s="4"/>
      <c r="BL129" s="4"/>
      <c r="BM129" s="4"/>
      <c r="BN129" s="4"/>
      <c r="BO129" s="4"/>
      <c r="BP129" s="4"/>
      <c r="BQ129" s="4"/>
      <c r="BT129" s="4" t="s">
        <v>370</v>
      </c>
      <c r="BV129" s="4" t="s">
        <v>368</v>
      </c>
      <c r="BW129" s="4" t="s">
        <v>368</v>
      </c>
      <c r="BY129" s="4" t="s">
        <v>371</v>
      </c>
      <c r="BZ129" s="4" t="s">
        <v>372</v>
      </c>
      <c r="CA129" s="4" t="s">
        <v>406</v>
      </c>
      <c r="CB129" s="4" t="s">
        <v>512</v>
      </c>
      <c r="CC129" s="4"/>
      <c r="CD129" s="11"/>
      <c r="CE129" s="11">
        <v>93.4</v>
      </c>
      <c r="CF129" s="11">
        <v>192</v>
      </c>
      <c r="CG129" s="11"/>
      <c r="CH129" s="11" t="s">
        <v>705</v>
      </c>
      <c r="CI129" s="11"/>
      <c r="CJ129" s="11">
        <v>1690041</v>
      </c>
      <c r="CK129" s="11"/>
      <c r="CR129" s="11"/>
      <c r="CS129" s="9" t="s">
        <v>706</v>
      </c>
    </row>
    <row r="130" spans="1:97" x14ac:dyDescent="0.35">
      <c r="A130" t="s">
        <v>707</v>
      </c>
      <c r="B130" s="28">
        <v>43205</v>
      </c>
      <c r="C130" s="11">
        <v>2018</v>
      </c>
      <c r="D130" s="29">
        <v>23918</v>
      </c>
      <c r="E130" s="30">
        <v>0.54166666666666663</v>
      </c>
      <c r="F130" s="11" t="s">
        <v>359</v>
      </c>
      <c r="G130" s="4" t="s">
        <v>360</v>
      </c>
      <c r="H130" s="11">
        <v>27233616</v>
      </c>
      <c r="I130" s="67">
        <v>35</v>
      </c>
      <c r="J130" s="4" t="s">
        <v>708</v>
      </c>
      <c r="K130" s="11">
        <v>78.820999999999998</v>
      </c>
      <c r="L130" s="11">
        <v>21.544</v>
      </c>
      <c r="M130" s="35" t="s">
        <v>363</v>
      </c>
      <c r="N130" s="33">
        <v>22</v>
      </c>
      <c r="U130" s="4"/>
      <c r="V130" s="43"/>
      <c r="Y130" s="4"/>
      <c r="Z130" s="11"/>
      <c r="AB130" s="4" t="s">
        <v>364</v>
      </c>
      <c r="AC130" s="34">
        <v>19</v>
      </c>
      <c r="AD130" s="4"/>
      <c r="AE130" s="11">
        <v>23918</v>
      </c>
      <c r="AF130" s="11"/>
      <c r="AG130" s="11">
        <v>700875</v>
      </c>
      <c r="AH130" s="9" t="s">
        <v>414</v>
      </c>
      <c r="AI130" s="4"/>
      <c r="AJ130" s="4" t="s">
        <v>394</v>
      </c>
      <c r="AK130" s="40">
        <v>43205</v>
      </c>
      <c r="AL130" s="4"/>
      <c r="AM130" s="4">
        <v>195</v>
      </c>
      <c r="AN130" s="35">
        <v>186</v>
      </c>
      <c r="AO130" s="4">
        <v>109</v>
      </c>
      <c r="AP130" s="4">
        <v>141</v>
      </c>
      <c r="AQ130" s="4">
        <v>327</v>
      </c>
      <c r="AR130" s="4">
        <v>197</v>
      </c>
      <c r="AS130" s="4">
        <v>2</v>
      </c>
      <c r="AT130" s="4" t="s">
        <v>376</v>
      </c>
      <c r="AU130" s="4">
        <v>1</v>
      </c>
      <c r="AV130" s="4">
        <v>1</v>
      </c>
      <c r="AW130" s="4">
        <v>2</v>
      </c>
      <c r="AX130" s="4">
        <v>1</v>
      </c>
      <c r="AY130" s="4">
        <v>2</v>
      </c>
      <c r="AZ130" s="4">
        <v>2</v>
      </c>
      <c r="BA130" s="4">
        <v>1</v>
      </c>
      <c r="BB130" s="4">
        <v>1</v>
      </c>
      <c r="BC130" s="4" t="s">
        <v>368</v>
      </c>
      <c r="BD130" s="4"/>
      <c r="BE130" s="4"/>
      <c r="BF130" s="4" t="s">
        <v>368</v>
      </c>
      <c r="BG130" s="4" t="s">
        <v>369</v>
      </c>
      <c r="BH130" s="4" t="s">
        <v>368</v>
      </c>
      <c r="BI130" s="4" t="s">
        <v>369</v>
      </c>
      <c r="BJ130" s="4" t="s">
        <v>369</v>
      </c>
      <c r="BK130" s="29">
        <v>26229</v>
      </c>
      <c r="BL130" s="4" t="s">
        <v>377</v>
      </c>
      <c r="BM130" s="4" t="s">
        <v>359</v>
      </c>
      <c r="BN130" s="29">
        <v>26330</v>
      </c>
      <c r="BO130" s="4" t="s">
        <v>377</v>
      </c>
      <c r="BP130" s="4" t="s">
        <v>359</v>
      </c>
      <c r="BQ130" s="4"/>
      <c r="BT130" s="4" t="s">
        <v>379</v>
      </c>
      <c r="BU130" s="4">
        <v>2</v>
      </c>
      <c r="BV130" s="4" t="s">
        <v>368</v>
      </c>
      <c r="BY130" s="4" t="s">
        <v>371</v>
      </c>
      <c r="BZ130" s="4" t="s">
        <v>385</v>
      </c>
      <c r="CA130" s="4" t="s">
        <v>406</v>
      </c>
      <c r="CB130" s="4" t="s">
        <v>421</v>
      </c>
      <c r="CC130" s="4"/>
      <c r="CE130" s="11">
        <v>107</v>
      </c>
      <c r="CF130" s="11">
        <v>182</v>
      </c>
      <c r="CG130" s="11"/>
      <c r="CH130" s="11" t="s">
        <v>709</v>
      </c>
      <c r="CI130" s="11"/>
      <c r="CJ130" s="11">
        <v>1690024</v>
      </c>
      <c r="CK130" s="11"/>
      <c r="CR130" s="11"/>
      <c r="CS130" s="9" t="s">
        <v>706</v>
      </c>
    </row>
    <row r="131" spans="1:97" x14ac:dyDescent="0.35">
      <c r="A131" t="s">
        <v>710</v>
      </c>
      <c r="B131" s="28">
        <v>43205</v>
      </c>
      <c r="C131" s="11">
        <v>2018</v>
      </c>
      <c r="D131" s="29">
        <v>26229</v>
      </c>
      <c r="E131" s="30">
        <v>0.54166666666666663</v>
      </c>
      <c r="F131" s="11" t="s">
        <v>359</v>
      </c>
      <c r="G131" s="4" t="s">
        <v>370</v>
      </c>
      <c r="H131" s="11">
        <v>177970324</v>
      </c>
      <c r="I131" s="67">
        <v>36</v>
      </c>
      <c r="J131" s="4" t="s">
        <v>708</v>
      </c>
      <c r="K131" s="11">
        <v>78.820999999999998</v>
      </c>
      <c r="L131" s="11">
        <v>21.544</v>
      </c>
      <c r="M131" s="35" t="s">
        <v>363</v>
      </c>
      <c r="N131" s="33">
        <v>1</v>
      </c>
      <c r="U131" s="4"/>
      <c r="V131" s="43"/>
      <c r="Y131" s="4"/>
      <c r="Z131" s="11"/>
      <c r="AB131" s="4" t="s">
        <v>665</v>
      </c>
      <c r="AC131" s="34">
        <v>1</v>
      </c>
      <c r="AD131" s="4"/>
      <c r="AE131" s="11"/>
      <c r="AF131" s="11"/>
      <c r="AG131" s="11"/>
      <c r="AH131" s="9"/>
      <c r="AI131" s="4"/>
      <c r="AJ131" s="4"/>
      <c r="AK131" s="40"/>
      <c r="AL131" s="4"/>
      <c r="AM131" s="4">
        <v>146</v>
      </c>
      <c r="AN131" s="35">
        <v>142</v>
      </c>
      <c r="AO131" s="4">
        <v>78</v>
      </c>
      <c r="AP131" s="4">
        <v>59</v>
      </c>
      <c r="AQ131" s="4">
        <v>264</v>
      </c>
      <c r="AR131" s="4">
        <v>143</v>
      </c>
      <c r="AS131" s="4">
        <v>3</v>
      </c>
      <c r="AT131" s="4" t="s">
        <v>376</v>
      </c>
      <c r="AU131" s="4">
        <v>1</v>
      </c>
      <c r="AV131" s="4">
        <v>1</v>
      </c>
      <c r="AW131" s="4">
        <v>1</v>
      </c>
      <c r="AX131" s="4">
        <v>1</v>
      </c>
      <c r="AY131" s="4">
        <v>1</v>
      </c>
      <c r="AZ131" s="4">
        <v>1</v>
      </c>
      <c r="BA131" s="4">
        <v>1</v>
      </c>
      <c r="BB131" s="4">
        <v>1</v>
      </c>
      <c r="BC131" s="4" t="s">
        <v>368</v>
      </c>
      <c r="BD131" s="4"/>
      <c r="BE131" s="4"/>
      <c r="BF131" s="4" t="s">
        <v>369</v>
      </c>
      <c r="BG131" s="4" t="s">
        <v>369</v>
      </c>
      <c r="BH131" s="4" t="s">
        <v>368</v>
      </c>
      <c r="BI131" s="4"/>
      <c r="BJ131" s="4" t="s">
        <v>368</v>
      </c>
      <c r="BK131" s="39">
        <v>23918</v>
      </c>
      <c r="BL131" s="4" t="s">
        <v>364</v>
      </c>
      <c r="BM131" s="4" t="s">
        <v>359</v>
      </c>
      <c r="BN131" s="29">
        <v>26330</v>
      </c>
      <c r="BO131" s="4" t="s">
        <v>377</v>
      </c>
      <c r="BP131" s="4" t="s">
        <v>359</v>
      </c>
      <c r="BQ131" s="4"/>
      <c r="BZ131" s="4" t="s">
        <v>372</v>
      </c>
      <c r="CA131" s="4" t="s">
        <v>381</v>
      </c>
      <c r="CB131" s="4" t="s">
        <v>512</v>
      </c>
      <c r="CC131" s="4"/>
      <c r="CD131" s="11"/>
      <c r="CE131" s="11" t="s">
        <v>224</v>
      </c>
      <c r="CF131" s="11" t="s">
        <v>224</v>
      </c>
      <c r="CG131" s="11"/>
      <c r="CH131" s="11" t="s">
        <v>711</v>
      </c>
      <c r="CI131" s="11"/>
      <c r="CJ131" s="11"/>
      <c r="CK131" s="11"/>
      <c r="CQ131" s="4"/>
      <c r="CR131" s="4"/>
      <c r="CS131" s="9" t="s">
        <v>712</v>
      </c>
    </row>
    <row r="132" spans="1:97" x14ac:dyDescent="0.35">
      <c r="A132" t="s">
        <v>713</v>
      </c>
      <c r="B132" s="28">
        <v>43205</v>
      </c>
      <c r="C132" s="11">
        <v>2018</v>
      </c>
      <c r="D132" s="29">
        <v>26330</v>
      </c>
      <c r="E132" s="30">
        <v>0.54166666666666663</v>
      </c>
      <c r="F132" s="11" t="s">
        <v>359</v>
      </c>
      <c r="G132" s="4" t="s">
        <v>370</v>
      </c>
      <c r="H132" s="11">
        <v>177970326</v>
      </c>
      <c r="I132" s="67">
        <v>37</v>
      </c>
      <c r="J132" s="4" t="s">
        <v>708</v>
      </c>
      <c r="K132" s="11">
        <v>78.820999999999998</v>
      </c>
      <c r="L132" s="11">
        <v>21.544</v>
      </c>
      <c r="M132" s="35" t="s">
        <v>363</v>
      </c>
      <c r="N132" s="33">
        <v>1</v>
      </c>
      <c r="U132" s="4"/>
      <c r="V132" s="43"/>
      <c r="Y132" s="4"/>
      <c r="Z132" s="11"/>
      <c r="AB132" s="4" t="s">
        <v>665</v>
      </c>
      <c r="AC132" s="34">
        <v>1</v>
      </c>
      <c r="AD132" s="4"/>
      <c r="AE132" s="11"/>
      <c r="AF132" s="11"/>
      <c r="AG132" s="11"/>
      <c r="AH132" s="9"/>
      <c r="AI132" s="4"/>
      <c r="AJ132" s="4"/>
      <c r="AK132" s="40"/>
      <c r="AL132" s="4"/>
      <c r="AM132" s="4">
        <v>151</v>
      </c>
      <c r="AN132" s="35">
        <v>141</v>
      </c>
      <c r="AO132" s="4">
        <v>80</v>
      </c>
      <c r="AP132" s="4">
        <v>60</v>
      </c>
      <c r="AQ132" s="4">
        <v>271</v>
      </c>
      <c r="AR132" s="4">
        <v>151</v>
      </c>
      <c r="AS132" s="4">
        <v>3</v>
      </c>
      <c r="AT132" s="4" t="s">
        <v>376</v>
      </c>
      <c r="AU132" s="4">
        <v>1</v>
      </c>
      <c r="AV132" s="4">
        <v>1</v>
      </c>
      <c r="AW132" s="4">
        <v>1</v>
      </c>
      <c r="AX132" s="4">
        <v>1</v>
      </c>
      <c r="AY132" s="4">
        <v>1</v>
      </c>
      <c r="AZ132" s="4">
        <v>1</v>
      </c>
      <c r="BA132" s="4">
        <v>1</v>
      </c>
      <c r="BB132" s="4">
        <v>1</v>
      </c>
      <c r="BC132" s="4" t="s">
        <v>368</v>
      </c>
      <c r="BD132" s="4"/>
      <c r="BE132" s="4"/>
      <c r="BF132" s="4" t="s">
        <v>369</v>
      </c>
      <c r="BG132" s="4" t="s">
        <v>369</v>
      </c>
      <c r="BH132" s="4" t="s">
        <v>368</v>
      </c>
      <c r="BI132" s="4"/>
      <c r="BJ132" s="4" t="s">
        <v>368</v>
      </c>
      <c r="BK132" s="39">
        <v>23918</v>
      </c>
      <c r="BL132" s="4" t="s">
        <v>364</v>
      </c>
      <c r="BM132" s="4" t="s">
        <v>359</v>
      </c>
      <c r="BN132" s="29">
        <v>26229</v>
      </c>
      <c r="BO132" s="4" t="s">
        <v>377</v>
      </c>
      <c r="BP132" s="4" t="s">
        <v>359</v>
      </c>
      <c r="BQ132" s="4"/>
      <c r="BZ132" s="4" t="s">
        <v>372</v>
      </c>
      <c r="CA132" s="4" t="s">
        <v>381</v>
      </c>
      <c r="CB132" s="4" t="s">
        <v>512</v>
      </c>
      <c r="CC132" s="4"/>
      <c r="CD132" s="11"/>
      <c r="CE132" s="11" t="s">
        <v>224</v>
      </c>
      <c r="CF132" s="11" t="s">
        <v>224</v>
      </c>
      <c r="CG132" s="11"/>
      <c r="CH132" s="11" t="s">
        <v>714</v>
      </c>
      <c r="CI132" s="11"/>
      <c r="CJ132" s="11"/>
      <c r="CK132" s="11"/>
      <c r="CR132" s="11"/>
      <c r="CS132" s="9" t="s">
        <v>712</v>
      </c>
    </row>
    <row r="133" spans="1:97" x14ac:dyDescent="0.35">
      <c r="A133" t="s">
        <v>717</v>
      </c>
      <c r="B133" s="28">
        <v>43207</v>
      </c>
      <c r="C133" s="11">
        <v>2018</v>
      </c>
      <c r="D133" s="29">
        <v>26332</v>
      </c>
      <c r="E133" s="30">
        <v>0.47916666666666669</v>
      </c>
      <c r="F133" s="11" t="s">
        <v>359</v>
      </c>
      <c r="G133" s="4" t="s">
        <v>370</v>
      </c>
      <c r="H133" s="11">
        <v>177970312</v>
      </c>
      <c r="I133" s="67" t="s">
        <v>512</v>
      </c>
      <c r="J133" s="4" t="s">
        <v>488</v>
      </c>
      <c r="K133" s="11">
        <v>78.245999999999995</v>
      </c>
      <c r="L133" s="11">
        <v>22.666</v>
      </c>
      <c r="M133" s="35" t="s">
        <v>363</v>
      </c>
      <c r="N133" s="33">
        <v>0</v>
      </c>
      <c r="U133" s="4"/>
      <c r="V133" s="43"/>
      <c r="Y133" s="4"/>
      <c r="Z133" s="11"/>
      <c r="AB133" s="4" t="s">
        <v>395</v>
      </c>
      <c r="AC133" s="34">
        <v>0</v>
      </c>
      <c r="AD133" s="4"/>
      <c r="AE133" s="11"/>
      <c r="AF133" s="11"/>
      <c r="AG133" s="11"/>
      <c r="AH133" s="9"/>
      <c r="AI133" s="4"/>
      <c r="AJ133" s="4"/>
      <c r="AK133" s="40"/>
      <c r="AL133" s="4"/>
      <c r="AM133" s="4">
        <v>82</v>
      </c>
      <c r="AN133" s="35">
        <v>78</v>
      </c>
      <c r="AO133" s="4" t="s">
        <v>224</v>
      </c>
      <c r="AP133" s="4">
        <v>10.5</v>
      </c>
      <c r="AQ133" s="4">
        <v>172</v>
      </c>
      <c r="AR133" s="4">
        <v>106</v>
      </c>
      <c r="AS133" s="4">
        <v>2</v>
      </c>
      <c r="AT133" s="4" t="s">
        <v>376</v>
      </c>
      <c r="AU133" s="4">
        <v>1</v>
      </c>
      <c r="AV133" s="4">
        <v>1</v>
      </c>
      <c r="AW133" s="4">
        <v>1</v>
      </c>
      <c r="AX133" s="4">
        <v>1</v>
      </c>
      <c r="AY133" s="4">
        <v>1</v>
      </c>
      <c r="AZ133" s="4">
        <v>1</v>
      </c>
      <c r="BA133" s="4">
        <v>1</v>
      </c>
      <c r="BB133" s="4">
        <v>1</v>
      </c>
      <c r="BC133" s="4" t="s">
        <v>369</v>
      </c>
      <c r="BD133" s="4"/>
      <c r="BE133" s="4"/>
      <c r="BF133" s="4" t="s">
        <v>369</v>
      </c>
      <c r="BG133" s="4" t="s">
        <v>369</v>
      </c>
      <c r="BH133" s="4" t="s">
        <v>368</v>
      </c>
      <c r="BI133" s="4"/>
      <c r="BJ133" s="4" t="s">
        <v>368</v>
      </c>
      <c r="BK133" s="4">
        <v>23500</v>
      </c>
      <c r="BL133" s="4" t="s">
        <v>364</v>
      </c>
      <c r="BM133" s="4" t="s">
        <v>359</v>
      </c>
      <c r="BN133" s="4">
        <v>26331</v>
      </c>
      <c r="BO133" s="4" t="s">
        <v>395</v>
      </c>
      <c r="BP133" s="4" t="s">
        <v>378</v>
      </c>
      <c r="BQ133" s="4"/>
      <c r="CA133" s="4" t="s">
        <v>381</v>
      </c>
      <c r="CB133" s="4" t="s">
        <v>512</v>
      </c>
      <c r="CC133" s="4"/>
      <c r="CD133" s="11"/>
      <c r="CE133" s="11" t="s">
        <v>224</v>
      </c>
      <c r="CF133" s="11" t="s">
        <v>224</v>
      </c>
      <c r="CG133" s="11"/>
      <c r="CH133" s="11"/>
      <c r="CI133" s="11"/>
      <c r="CJ133" s="11"/>
      <c r="CK133" s="11"/>
      <c r="CR133" s="11"/>
      <c r="CS133" s="9" t="s">
        <v>712</v>
      </c>
    </row>
    <row r="134" spans="1:97" x14ac:dyDescent="0.35">
      <c r="A134" t="s">
        <v>722</v>
      </c>
      <c r="B134" s="28">
        <v>43207</v>
      </c>
      <c r="C134" s="11">
        <v>2018</v>
      </c>
      <c r="D134" s="29">
        <v>26333</v>
      </c>
      <c r="E134" s="30">
        <v>0.70138888888888884</v>
      </c>
      <c r="F134" s="11" t="s">
        <v>359</v>
      </c>
      <c r="G134" s="4" t="s">
        <v>370</v>
      </c>
      <c r="H134" s="11">
        <v>177970314</v>
      </c>
      <c r="I134" s="67" t="s">
        <v>512</v>
      </c>
      <c r="J134" s="4" t="s">
        <v>438</v>
      </c>
      <c r="K134" s="11">
        <v>77.769000000000005</v>
      </c>
      <c r="L134" s="11">
        <v>18.454999999999998</v>
      </c>
      <c r="M134" s="35" t="s">
        <v>363</v>
      </c>
      <c r="N134" s="33">
        <v>0</v>
      </c>
      <c r="U134" s="4"/>
      <c r="V134" s="43"/>
      <c r="Y134" s="4"/>
      <c r="Z134" s="11"/>
      <c r="AB134" s="4" t="s">
        <v>395</v>
      </c>
      <c r="AC134" s="34">
        <v>0</v>
      </c>
      <c r="AD134" s="4"/>
      <c r="AE134" s="11"/>
      <c r="AF134" s="11"/>
      <c r="AG134" s="11"/>
      <c r="AH134" s="9"/>
      <c r="AI134" s="4"/>
      <c r="AJ134" s="4"/>
      <c r="AK134" s="40"/>
      <c r="AL134" s="4"/>
      <c r="AM134" s="4">
        <v>97</v>
      </c>
      <c r="AN134" s="35">
        <v>94</v>
      </c>
      <c r="AO134" s="4" t="s">
        <v>224</v>
      </c>
      <c r="AP134" s="4">
        <v>22</v>
      </c>
      <c r="AQ134" s="4">
        <v>198</v>
      </c>
      <c r="AR134" s="4">
        <v>121</v>
      </c>
      <c r="AS134" s="4" t="s">
        <v>224</v>
      </c>
      <c r="AT134" s="4" t="s">
        <v>376</v>
      </c>
      <c r="AU134" s="4">
        <v>1</v>
      </c>
      <c r="AV134" s="4">
        <v>1</v>
      </c>
      <c r="AW134" s="4">
        <v>1</v>
      </c>
      <c r="AX134" s="4">
        <v>1</v>
      </c>
      <c r="AY134" s="4">
        <v>1</v>
      </c>
      <c r="AZ134" s="4">
        <v>1</v>
      </c>
      <c r="BA134" s="4">
        <v>1</v>
      </c>
      <c r="BB134" s="4">
        <v>1</v>
      </c>
      <c r="BC134" s="4" t="s">
        <v>368</v>
      </c>
      <c r="BD134" s="4"/>
      <c r="BE134" s="4"/>
      <c r="BF134" s="4" t="s">
        <v>369</v>
      </c>
      <c r="BG134" s="4" t="s">
        <v>369</v>
      </c>
      <c r="BH134" s="4" t="s">
        <v>368</v>
      </c>
      <c r="BI134" s="4"/>
      <c r="BJ134" s="4" t="s">
        <v>368</v>
      </c>
      <c r="BK134" s="4">
        <v>26209</v>
      </c>
      <c r="BL134" s="4" t="s">
        <v>364</v>
      </c>
      <c r="BM134" s="4" t="s">
        <v>359</v>
      </c>
      <c r="BN134" s="4"/>
      <c r="BO134" s="4"/>
      <c r="BP134" s="4"/>
      <c r="BQ134" s="4"/>
      <c r="CA134" s="4" t="s">
        <v>381</v>
      </c>
      <c r="CB134" s="4" t="s">
        <v>512</v>
      </c>
      <c r="CC134" s="4"/>
      <c r="CD134" s="11"/>
      <c r="CE134" s="11" t="s">
        <v>224</v>
      </c>
      <c r="CF134" s="11" t="s">
        <v>224</v>
      </c>
      <c r="CG134" s="11"/>
      <c r="CH134" s="11"/>
      <c r="CI134" s="11"/>
      <c r="CJ134" s="11"/>
      <c r="CK134" s="11"/>
      <c r="CR134" s="11"/>
      <c r="CS134" s="9" t="s">
        <v>712</v>
      </c>
    </row>
    <row r="135" spans="1:97" x14ac:dyDescent="0.35">
      <c r="A135" t="s">
        <v>723</v>
      </c>
      <c r="B135" s="28">
        <v>43208</v>
      </c>
      <c r="C135" s="11">
        <v>2018</v>
      </c>
      <c r="D135" s="29">
        <v>26185</v>
      </c>
      <c r="E135" s="30">
        <v>0.61111111111111105</v>
      </c>
      <c r="F135" s="11" t="s">
        <v>359</v>
      </c>
      <c r="G135" s="4" t="s">
        <v>360</v>
      </c>
      <c r="H135" s="11">
        <v>154909100</v>
      </c>
      <c r="I135" s="67">
        <v>44</v>
      </c>
      <c r="J135" s="4" t="s">
        <v>672</v>
      </c>
      <c r="K135" s="11">
        <v>77.512</v>
      </c>
      <c r="L135" s="11">
        <v>18.047999999999998</v>
      </c>
      <c r="M135" s="35" t="s">
        <v>363</v>
      </c>
      <c r="N135" s="33">
        <v>24</v>
      </c>
      <c r="U135" s="4"/>
      <c r="V135" s="43"/>
      <c r="Y135" s="4"/>
      <c r="Z135" s="11"/>
      <c r="AB135" s="4" t="s">
        <v>364</v>
      </c>
      <c r="AC135" s="34">
        <v>22</v>
      </c>
      <c r="AD135" s="4"/>
      <c r="AE135" s="11">
        <v>26185</v>
      </c>
      <c r="AF135" s="11"/>
      <c r="AG135" s="11">
        <v>700874</v>
      </c>
      <c r="AH135" s="9"/>
      <c r="AI135" s="4"/>
      <c r="AJ135" s="4"/>
      <c r="AK135" s="40">
        <v>43208</v>
      </c>
      <c r="AL135" s="4"/>
      <c r="AM135" s="4">
        <v>210</v>
      </c>
      <c r="AN135" s="35">
        <v>198</v>
      </c>
      <c r="AO135" s="4">
        <v>129</v>
      </c>
      <c r="AP135" s="4">
        <v>218</v>
      </c>
      <c r="AQ135" s="4">
        <v>345</v>
      </c>
      <c r="AR135" s="4">
        <v>211</v>
      </c>
      <c r="AS135" s="4">
        <v>3</v>
      </c>
      <c r="AT135" s="4" t="s">
        <v>376</v>
      </c>
      <c r="AU135" s="4">
        <v>1</v>
      </c>
      <c r="AV135" s="4">
        <v>1</v>
      </c>
      <c r="AW135" s="4">
        <v>1</v>
      </c>
      <c r="AX135" s="4">
        <v>1</v>
      </c>
      <c r="AY135" s="4">
        <v>3</v>
      </c>
      <c r="AZ135" s="4">
        <v>3</v>
      </c>
      <c r="BA135" s="4">
        <v>1</v>
      </c>
      <c r="BB135" s="4">
        <v>1</v>
      </c>
      <c r="BC135" s="4" t="s">
        <v>368</v>
      </c>
      <c r="BD135" s="4"/>
      <c r="BE135" s="4"/>
      <c r="BF135" s="4" t="s">
        <v>368</v>
      </c>
      <c r="BG135" s="4" t="s">
        <v>368</v>
      </c>
      <c r="BH135" s="4" t="s">
        <v>368</v>
      </c>
      <c r="BI135" s="4"/>
      <c r="BJ135" s="4" t="s">
        <v>369</v>
      </c>
      <c r="BK135" s="4"/>
      <c r="BL135" s="4"/>
      <c r="BM135" s="4"/>
      <c r="BN135" s="4"/>
      <c r="BO135" s="4"/>
      <c r="BP135" s="4"/>
      <c r="BQ135" s="4"/>
      <c r="BT135" s="4" t="s">
        <v>370</v>
      </c>
      <c r="BV135" s="4" t="s">
        <v>368</v>
      </c>
      <c r="BY135" s="4" t="s">
        <v>371</v>
      </c>
      <c r="BZ135" s="4" t="s">
        <v>372</v>
      </c>
      <c r="CA135" s="4" t="s">
        <v>406</v>
      </c>
      <c r="CB135" s="4" t="s">
        <v>389</v>
      </c>
      <c r="CC135" s="4"/>
      <c r="CD135" s="11"/>
      <c r="CE135" s="11">
        <v>95.8</v>
      </c>
      <c r="CF135" s="11">
        <v>198</v>
      </c>
      <c r="CG135" s="11"/>
      <c r="CH135" s="11" t="s">
        <v>724</v>
      </c>
      <c r="CI135" s="11"/>
      <c r="CJ135" s="11">
        <v>1690025</v>
      </c>
      <c r="CK135" s="11"/>
      <c r="CR135" s="11"/>
      <c r="CS135" s="9" t="s">
        <v>725</v>
      </c>
    </row>
    <row r="136" spans="1:97" x14ac:dyDescent="0.35">
      <c r="A136" t="s">
        <v>730</v>
      </c>
      <c r="B136" s="28">
        <v>43209</v>
      </c>
      <c r="C136" s="11">
        <v>2018</v>
      </c>
      <c r="D136" s="29">
        <v>26334</v>
      </c>
      <c r="E136" s="30">
        <v>0.64583333333333337</v>
      </c>
      <c r="F136" s="11" t="s">
        <v>359</v>
      </c>
      <c r="G136" s="4" t="s">
        <v>370</v>
      </c>
      <c r="H136" s="11">
        <v>154909205</v>
      </c>
      <c r="I136" s="67" t="s">
        <v>512</v>
      </c>
      <c r="J136" s="4" t="s">
        <v>678</v>
      </c>
      <c r="K136" s="11">
        <v>78.192999999999998</v>
      </c>
      <c r="L136" s="11">
        <v>20.361000000000001</v>
      </c>
      <c r="M136" s="35" t="s">
        <v>363</v>
      </c>
      <c r="N136" s="33">
        <v>0</v>
      </c>
      <c r="U136" s="4"/>
      <c r="V136" s="43"/>
      <c r="Y136" s="4"/>
      <c r="Z136" s="11"/>
      <c r="AB136" s="4" t="s">
        <v>395</v>
      </c>
      <c r="AC136" s="34">
        <v>0</v>
      </c>
      <c r="AD136" s="4"/>
      <c r="AE136" s="11"/>
      <c r="AF136" s="11"/>
      <c r="AG136" s="11"/>
      <c r="AH136" s="9"/>
      <c r="AI136" s="4"/>
      <c r="AJ136" s="4"/>
      <c r="AK136" s="40"/>
      <c r="AL136" s="4"/>
      <c r="AM136" s="4">
        <v>80</v>
      </c>
      <c r="AN136" s="35">
        <v>76</v>
      </c>
      <c r="AO136" s="4" t="s">
        <v>224</v>
      </c>
      <c r="AP136" s="4">
        <v>12.25</v>
      </c>
      <c r="AQ136" s="4">
        <v>170</v>
      </c>
      <c r="AR136" s="4">
        <v>99</v>
      </c>
      <c r="AS136" s="4" t="s">
        <v>224</v>
      </c>
      <c r="AT136" s="4" t="s">
        <v>376</v>
      </c>
      <c r="AU136" s="4">
        <v>1</v>
      </c>
      <c r="AV136" s="4">
        <v>1</v>
      </c>
      <c r="AW136" s="4">
        <v>1</v>
      </c>
      <c r="AX136" s="4">
        <v>1</v>
      </c>
      <c r="AY136" s="4">
        <v>1</v>
      </c>
      <c r="AZ136" s="4">
        <v>1</v>
      </c>
      <c r="BA136" s="4">
        <v>1</v>
      </c>
      <c r="BB136" s="4">
        <v>1</v>
      </c>
      <c r="BC136" s="4" t="s">
        <v>368</v>
      </c>
      <c r="BD136" s="4"/>
      <c r="BE136" s="4"/>
      <c r="BF136" s="4" t="s">
        <v>369</v>
      </c>
      <c r="BG136" s="4" t="s">
        <v>369</v>
      </c>
      <c r="BH136" s="4" t="s">
        <v>368</v>
      </c>
      <c r="BI136" s="4"/>
      <c r="BJ136" s="4" t="s">
        <v>368</v>
      </c>
      <c r="BK136" s="4">
        <v>26253</v>
      </c>
      <c r="BL136" s="4" t="s">
        <v>364</v>
      </c>
      <c r="BM136" s="4" t="s">
        <v>359</v>
      </c>
      <c r="BN136" s="4"/>
      <c r="BO136" s="4"/>
      <c r="BP136" s="4"/>
      <c r="BQ136" s="4"/>
      <c r="BZ136" s="4" t="s">
        <v>224</v>
      </c>
      <c r="CA136" s="4" t="s">
        <v>381</v>
      </c>
      <c r="CB136" s="4" t="s">
        <v>512</v>
      </c>
      <c r="CC136" s="4"/>
      <c r="CD136" s="11"/>
      <c r="CE136" s="11" t="s">
        <v>224</v>
      </c>
      <c r="CF136" s="11" t="s">
        <v>224</v>
      </c>
      <c r="CG136" s="11"/>
      <c r="CH136" s="11"/>
      <c r="CI136" s="11"/>
      <c r="CJ136" s="11"/>
      <c r="CK136" s="11"/>
      <c r="CR136" s="11"/>
      <c r="CS136" s="9"/>
    </row>
    <row r="137" spans="1:97" x14ac:dyDescent="0.35">
      <c r="A137" t="s">
        <v>731</v>
      </c>
      <c r="B137" s="28">
        <v>43210</v>
      </c>
      <c r="C137" s="11">
        <v>2018</v>
      </c>
      <c r="D137" s="29">
        <v>26335</v>
      </c>
      <c r="E137" s="30">
        <v>0.47916666666666669</v>
      </c>
      <c r="F137" s="11" t="s">
        <v>359</v>
      </c>
      <c r="G137" s="4" t="s">
        <v>370</v>
      </c>
      <c r="H137" s="11">
        <v>177970319</v>
      </c>
      <c r="I137" s="67">
        <v>48</v>
      </c>
      <c r="J137" s="4" t="s">
        <v>685</v>
      </c>
      <c r="K137" s="11">
        <v>78.915000000000006</v>
      </c>
      <c r="L137" s="11">
        <v>20.428000000000001</v>
      </c>
      <c r="M137" s="35" t="s">
        <v>363</v>
      </c>
      <c r="N137" s="33">
        <v>24</v>
      </c>
      <c r="U137" s="4"/>
      <c r="V137" s="43"/>
      <c r="Y137" s="4"/>
      <c r="Z137" s="11"/>
      <c r="AB137" s="4" t="s">
        <v>364</v>
      </c>
      <c r="AC137" s="67"/>
      <c r="AD137" s="4"/>
      <c r="AE137" s="11">
        <v>26335</v>
      </c>
      <c r="AF137" s="11"/>
      <c r="AG137" s="11">
        <v>700873</v>
      </c>
      <c r="AH137" s="9"/>
      <c r="AI137" s="4"/>
      <c r="AJ137" s="4"/>
      <c r="AK137" s="40">
        <v>43210</v>
      </c>
      <c r="AL137" s="4"/>
      <c r="AM137" s="4">
        <v>206</v>
      </c>
      <c r="AN137" s="35">
        <v>196</v>
      </c>
      <c r="AO137" s="4">
        <v>117</v>
      </c>
      <c r="AP137" s="4">
        <v>153</v>
      </c>
      <c r="AQ137" s="4">
        <v>344</v>
      </c>
      <c r="AR137" s="4">
        <v>199</v>
      </c>
      <c r="AS137" s="4">
        <v>2</v>
      </c>
      <c r="AT137" s="4" t="s">
        <v>376</v>
      </c>
      <c r="AU137" s="4">
        <v>1</v>
      </c>
      <c r="AV137" s="4">
        <v>1</v>
      </c>
      <c r="AW137" s="4">
        <v>1</v>
      </c>
      <c r="AX137" s="4">
        <v>1</v>
      </c>
      <c r="AY137" s="4">
        <v>2</v>
      </c>
      <c r="AZ137" s="4">
        <v>2</v>
      </c>
      <c r="BA137" s="4">
        <v>1</v>
      </c>
      <c r="BB137" s="4">
        <v>1</v>
      </c>
      <c r="BC137" s="4" t="s">
        <v>368</v>
      </c>
      <c r="BD137" s="4"/>
      <c r="BE137" s="4"/>
      <c r="BF137" s="4" t="s">
        <v>368</v>
      </c>
      <c r="BG137" s="4" t="s">
        <v>368</v>
      </c>
      <c r="BH137" s="4" t="s">
        <v>368</v>
      </c>
      <c r="BI137" s="4"/>
      <c r="BJ137" s="4" t="s">
        <v>368</v>
      </c>
      <c r="BK137" s="4">
        <v>26336</v>
      </c>
      <c r="BL137" s="4" t="s">
        <v>395</v>
      </c>
      <c r="BM137" s="4" t="s">
        <v>378</v>
      </c>
      <c r="BN137" s="4">
        <v>26337</v>
      </c>
      <c r="BO137" s="4" t="s">
        <v>395</v>
      </c>
      <c r="BP137" s="4" t="s">
        <v>359</v>
      </c>
      <c r="BQ137" s="4"/>
      <c r="BT137" s="4" t="s">
        <v>396</v>
      </c>
      <c r="BU137" s="4">
        <v>2</v>
      </c>
      <c r="BV137" s="4" t="s">
        <v>368</v>
      </c>
      <c r="BY137" s="4" t="s">
        <v>371</v>
      </c>
      <c r="BZ137" s="4" t="s">
        <v>385</v>
      </c>
      <c r="CA137" s="4" t="s">
        <v>406</v>
      </c>
      <c r="CB137" s="4" t="s">
        <v>512</v>
      </c>
      <c r="CC137" s="4"/>
      <c r="CD137" s="11"/>
      <c r="CE137" s="11">
        <v>95</v>
      </c>
      <c r="CF137" s="11">
        <v>194</v>
      </c>
      <c r="CG137" s="11"/>
      <c r="CH137" s="11" t="s">
        <v>732</v>
      </c>
      <c r="CI137" s="11"/>
      <c r="CJ137" s="11">
        <v>1790190</v>
      </c>
      <c r="CK137" s="11"/>
      <c r="CR137" s="11"/>
      <c r="CS137" s="9" t="s">
        <v>733</v>
      </c>
    </row>
    <row r="138" spans="1:97" x14ac:dyDescent="0.35">
      <c r="A138" t="s">
        <v>734</v>
      </c>
      <c r="B138" s="28">
        <v>43210</v>
      </c>
      <c r="C138" s="11">
        <v>2018</v>
      </c>
      <c r="D138" s="29">
        <v>26337</v>
      </c>
      <c r="E138" s="30">
        <v>0.47916666666666669</v>
      </c>
      <c r="F138" s="11" t="s">
        <v>359</v>
      </c>
      <c r="G138" s="4" t="s">
        <v>370</v>
      </c>
      <c r="H138" s="11">
        <v>177970331</v>
      </c>
      <c r="I138" s="67" t="s">
        <v>512</v>
      </c>
      <c r="J138" s="4" t="s">
        <v>685</v>
      </c>
      <c r="K138" s="11">
        <v>78.915000000000006</v>
      </c>
      <c r="L138" s="11">
        <v>20.428000000000001</v>
      </c>
      <c r="M138" s="35" t="s">
        <v>363</v>
      </c>
      <c r="N138" s="33">
        <v>0</v>
      </c>
      <c r="U138" s="4"/>
      <c r="V138" s="43"/>
      <c r="Y138" s="4"/>
      <c r="Z138" s="11"/>
      <c r="AB138" s="4" t="s">
        <v>395</v>
      </c>
      <c r="AC138" s="34">
        <v>0</v>
      </c>
      <c r="AD138" s="4"/>
      <c r="AE138" s="11"/>
      <c r="AF138" s="11"/>
      <c r="AG138" s="11"/>
      <c r="AH138" s="9"/>
      <c r="AI138" s="4"/>
      <c r="AJ138" s="4"/>
      <c r="AK138" s="40"/>
      <c r="AL138" s="4"/>
      <c r="AM138" s="4">
        <v>86</v>
      </c>
      <c r="AN138" s="35">
        <v>81</v>
      </c>
      <c r="AO138" s="4" t="s">
        <v>224</v>
      </c>
      <c r="AP138" s="4">
        <v>13.5</v>
      </c>
      <c r="AQ138" s="4">
        <v>174</v>
      </c>
      <c r="AR138" s="4">
        <v>110</v>
      </c>
      <c r="AS138" s="4" t="s">
        <v>224</v>
      </c>
      <c r="AT138" s="4" t="s">
        <v>376</v>
      </c>
      <c r="AU138" s="4">
        <v>1</v>
      </c>
      <c r="AV138" s="4">
        <v>1</v>
      </c>
      <c r="AW138" s="4">
        <v>1</v>
      </c>
      <c r="AX138" s="4">
        <v>1</v>
      </c>
      <c r="AY138" s="4">
        <v>1</v>
      </c>
      <c r="AZ138" s="4">
        <v>1</v>
      </c>
      <c r="BA138" s="4">
        <v>1</v>
      </c>
      <c r="BB138" s="4">
        <v>1</v>
      </c>
      <c r="BC138" s="4" t="s">
        <v>368</v>
      </c>
      <c r="BD138" s="4"/>
      <c r="BE138" s="4"/>
      <c r="BF138" s="4" t="s">
        <v>369</v>
      </c>
      <c r="BG138" s="4" t="s">
        <v>369</v>
      </c>
      <c r="BH138" s="4" t="s">
        <v>368</v>
      </c>
      <c r="BI138" s="4"/>
      <c r="BJ138" s="4" t="s">
        <v>368</v>
      </c>
      <c r="BK138" s="4">
        <v>26253</v>
      </c>
      <c r="BL138" s="4" t="s">
        <v>364</v>
      </c>
      <c r="BM138" s="4" t="s">
        <v>359</v>
      </c>
      <c r="BN138" s="4">
        <v>26336</v>
      </c>
      <c r="BO138" s="4" t="s">
        <v>395</v>
      </c>
      <c r="BP138" s="4" t="s">
        <v>378</v>
      </c>
      <c r="BQ138" s="4"/>
      <c r="CA138" s="4" t="s">
        <v>381</v>
      </c>
      <c r="CB138" s="4" t="s">
        <v>512</v>
      </c>
      <c r="CC138" s="4"/>
      <c r="CD138" s="11"/>
      <c r="CE138" s="11" t="s">
        <v>224</v>
      </c>
      <c r="CF138" s="11" t="s">
        <v>224</v>
      </c>
      <c r="CG138" s="11"/>
      <c r="CH138" s="11"/>
      <c r="CI138" s="11"/>
      <c r="CJ138" s="11"/>
      <c r="CK138" s="11"/>
      <c r="CR138" s="11"/>
      <c r="CS138" s="9" t="s">
        <v>669</v>
      </c>
    </row>
    <row r="139" spans="1:97" x14ac:dyDescent="0.35">
      <c r="A139" t="s">
        <v>744</v>
      </c>
      <c r="B139" s="28">
        <v>43213</v>
      </c>
      <c r="C139" s="11">
        <v>2018</v>
      </c>
      <c r="D139" s="29">
        <v>26341</v>
      </c>
      <c r="E139" s="30">
        <v>0.45833333333333331</v>
      </c>
      <c r="F139" s="11" t="s">
        <v>359</v>
      </c>
      <c r="G139" s="4" t="s">
        <v>370</v>
      </c>
      <c r="H139" s="11">
        <v>177970329</v>
      </c>
      <c r="I139" s="67" t="s">
        <v>512</v>
      </c>
      <c r="J139" s="4" t="s">
        <v>440</v>
      </c>
      <c r="K139" s="11">
        <v>78.975999999999999</v>
      </c>
      <c r="L139" s="11">
        <v>16.175000000000001</v>
      </c>
      <c r="M139" s="35" t="s">
        <v>363</v>
      </c>
      <c r="N139" s="33">
        <v>0</v>
      </c>
      <c r="U139" s="4"/>
      <c r="V139" s="43"/>
      <c r="Y139" s="4"/>
      <c r="Z139" s="11"/>
      <c r="AB139" s="4" t="s">
        <v>395</v>
      </c>
      <c r="AC139" s="34">
        <v>0</v>
      </c>
      <c r="AD139" s="4"/>
      <c r="AE139" s="11"/>
      <c r="AF139" s="11"/>
      <c r="AG139" s="11"/>
      <c r="AH139" s="9"/>
      <c r="AI139" s="4"/>
      <c r="AJ139" s="4"/>
      <c r="AK139" s="40"/>
      <c r="AL139" s="4"/>
      <c r="AM139" s="4">
        <v>102</v>
      </c>
      <c r="AN139" s="35">
        <v>95</v>
      </c>
      <c r="AO139" s="4" t="s">
        <v>224</v>
      </c>
      <c r="AP139" s="4">
        <v>19.25</v>
      </c>
      <c r="AQ139" s="4">
        <v>201</v>
      </c>
      <c r="AR139" s="4">
        <v>121</v>
      </c>
      <c r="AS139" s="4" t="s">
        <v>224</v>
      </c>
      <c r="AT139" s="4" t="s">
        <v>376</v>
      </c>
      <c r="AU139" s="4">
        <v>1</v>
      </c>
      <c r="AV139" s="4">
        <v>1</v>
      </c>
      <c r="AW139" s="4">
        <v>1</v>
      </c>
      <c r="AX139" s="4">
        <v>1</v>
      </c>
      <c r="AY139" s="4">
        <v>1</v>
      </c>
      <c r="AZ139" s="4">
        <v>1</v>
      </c>
      <c r="BA139" s="4">
        <v>1</v>
      </c>
      <c r="BB139" s="4">
        <v>1</v>
      </c>
      <c r="BC139" s="4" t="s">
        <v>368</v>
      </c>
      <c r="BD139" s="4"/>
      <c r="BE139" s="4"/>
      <c r="BF139" s="4" t="s">
        <v>369</v>
      </c>
      <c r="BG139" s="4" t="s">
        <v>369</v>
      </c>
      <c r="BH139" s="4" t="s">
        <v>368</v>
      </c>
      <c r="BI139" s="4"/>
      <c r="BJ139" s="4" t="s">
        <v>368</v>
      </c>
      <c r="BK139" s="29">
        <v>23939</v>
      </c>
      <c r="BL139" s="4" t="s">
        <v>364</v>
      </c>
      <c r="BM139" s="4" t="s">
        <v>359</v>
      </c>
      <c r="BN139" s="4">
        <v>26340</v>
      </c>
      <c r="BO139" s="4" t="s">
        <v>395</v>
      </c>
      <c r="BP139" s="4" t="s">
        <v>378</v>
      </c>
      <c r="BQ139" s="4"/>
      <c r="BZ139" s="4" t="s">
        <v>372</v>
      </c>
      <c r="CA139" s="4" t="s">
        <v>381</v>
      </c>
      <c r="CB139" s="4" t="s">
        <v>512</v>
      </c>
      <c r="CC139" s="4"/>
      <c r="CD139" s="11"/>
      <c r="CE139" s="11" t="s">
        <v>224</v>
      </c>
      <c r="CF139" s="11" t="s">
        <v>224</v>
      </c>
      <c r="CG139" s="11"/>
      <c r="CH139" s="11"/>
      <c r="CI139" s="11"/>
      <c r="CJ139" s="11"/>
      <c r="CK139" s="11"/>
      <c r="CR139" s="11"/>
      <c r="CS139" s="9" t="s">
        <v>669</v>
      </c>
    </row>
    <row r="140" spans="1:97" x14ac:dyDescent="0.35">
      <c r="A140" t="s">
        <v>749</v>
      </c>
      <c r="B140" s="28">
        <v>43214</v>
      </c>
      <c r="C140" s="11">
        <v>2018</v>
      </c>
      <c r="D140" s="29">
        <v>26240</v>
      </c>
      <c r="E140" s="30">
        <v>0.46875</v>
      </c>
      <c r="F140" s="11" t="s">
        <v>359</v>
      </c>
      <c r="G140" s="4" t="s">
        <v>360</v>
      </c>
      <c r="H140" s="11">
        <v>154909173</v>
      </c>
      <c r="I140" s="67">
        <v>59</v>
      </c>
      <c r="J140" s="4" t="s">
        <v>362</v>
      </c>
      <c r="K140" s="11">
        <v>79.382999999999996</v>
      </c>
      <c r="L140" s="11">
        <v>13.843999999999999</v>
      </c>
      <c r="M140" s="35" t="s">
        <v>363</v>
      </c>
      <c r="N140" s="33">
        <v>4</v>
      </c>
      <c r="U140" s="4"/>
      <c r="V140" s="43"/>
      <c r="Y140" s="4"/>
      <c r="Z140" s="11"/>
      <c r="AB140" s="4" t="s">
        <v>387</v>
      </c>
      <c r="AC140" s="34">
        <v>4</v>
      </c>
      <c r="AD140" s="4"/>
      <c r="AE140" s="11"/>
      <c r="AF140" s="11"/>
      <c r="AG140" s="11"/>
      <c r="AH140" s="9"/>
      <c r="AI140" s="4"/>
      <c r="AJ140" s="4"/>
      <c r="AK140" s="40"/>
      <c r="AL140" s="4"/>
      <c r="AM140" s="4">
        <v>202</v>
      </c>
      <c r="AN140" s="35">
        <v>197</v>
      </c>
      <c r="AO140" s="4">
        <v>102</v>
      </c>
      <c r="AP140" s="4">
        <v>138</v>
      </c>
      <c r="AQ140" s="4">
        <v>342</v>
      </c>
      <c r="AR140" s="4">
        <v>184</v>
      </c>
      <c r="AS140" s="4">
        <v>2</v>
      </c>
      <c r="AT140" s="4" t="s">
        <v>376</v>
      </c>
      <c r="AU140" s="4">
        <v>2</v>
      </c>
      <c r="AV140" s="4">
        <v>1</v>
      </c>
      <c r="AW140" s="4">
        <v>1</v>
      </c>
      <c r="AX140" s="4">
        <v>1</v>
      </c>
      <c r="AY140" s="4">
        <v>1</v>
      </c>
      <c r="AZ140" s="4">
        <v>1</v>
      </c>
      <c r="BA140" s="4">
        <v>1</v>
      </c>
      <c r="BB140" s="4">
        <v>2</v>
      </c>
      <c r="BC140" s="4" t="s">
        <v>368</v>
      </c>
      <c r="BD140" s="4"/>
      <c r="BE140" s="4"/>
      <c r="BF140" s="4" t="s">
        <v>368</v>
      </c>
      <c r="BG140" s="4" t="s">
        <v>369</v>
      </c>
      <c r="BH140" s="4" t="s">
        <v>368</v>
      </c>
      <c r="BI140" s="4"/>
      <c r="BJ140" s="4" t="s">
        <v>369</v>
      </c>
      <c r="BK140" s="4"/>
      <c r="BL140" s="4"/>
      <c r="BM140" s="4"/>
      <c r="BN140" s="4"/>
      <c r="BO140" s="4"/>
      <c r="BP140" s="4"/>
      <c r="BQ140" s="4"/>
      <c r="BY140" s="4" t="s">
        <v>371</v>
      </c>
      <c r="BZ140" s="4" t="s">
        <v>372</v>
      </c>
      <c r="CA140" s="4" t="s">
        <v>406</v>
      </c>
      <c r="CB140" s="4" t="s">
        <v>512</v>
      </c>
      <c r="CC140" s="4"/>
      <c r="CD140" s="11"/>
      <c r="CE140" s="11" t="s">
        <v>224</v>
      </c>
      <c r="CF140" s="11">
        <v>191</v>
      </c>
      <c r="CG140" s="11"/>
      <c r="CH140" s="11" t="s">
        <v>750</v>
      </c>
      <c r="CI140" s="11"/>
      <c r="CJ140" s="11"/>
      <c r="CK140" s="11"/>
      <c r="CR140" s="11"/>
      <c r="CS140" s="9" t="s">
        <v>751</v>
      </c>
    </row>
    <row r="141" spans="1:97" x14ac:dyDescent="0.35">
      <c r="A141" t="s">
        <v>755</v>
      </c>
      <c r="B141" s="28">
        <v>43214</v>
      </c>
      <c r="C141" s="11">
        <v>2018</v>
      </c>
      <c r="D141" s="29">
        <v>26342</v>
      </c>
      <c r="E141" s="30">
        <v>0.58333333333333337</v>
      </c>
      <c r="F141" s="11" t="s">
        <v>359</v>
      </c>
      <c r="G141" s="4" t="s">
        <v>370</v>
      </c>
      <c r="H141" s="11">
        <v>177970328</v>
      </c>
      <c r="I141" s="67" t="s">
        <v>512</v>
      </c>
      <c r="J141" s="4" t="s">
        <v>362</v>
      </c>
      <c r="K141" s="11">
        <v>79.471000000000004</v>
      </c>
      <c r="L141" s="11">
        <v>13.795999999999999</v>
      </c>
      <c r="M141" s="35" t="s">
        <v>363</v>
      </c>
      <c r="N141" s="33">
        <v>0</v>
      </c>
      <c r="U141" s="4"/>
      <c r="V141" s="43"/>
      <c r="Y141" s="4"/>
      <c r="Z141" s="11"/>
      <c r="AB141" s="4" t="s">
        <v>395</v>
      </c>
      <c r="AC141" s="34">
        <v>0</v>
      </c>
      <c r="AD141" s="4"/>
      <c r="AE141" s="11"/>
      <c r="AF141" s="11"/>
      <c r="AG141" s="11"/>
      <c r="AH141" s="9"/>
      <c r="AI141" s="4"/>
      <c r="AJ141" s="4"/>
      <c r="AK141" s="40"/>
      <c r="AL141" s="4"/>
      <c r="AM141" s="4">
        <v>89</v>
      </c>
      <c r="AN141" s="35">
        <v>84</v>
      </c>
      <c r="AO141" s="4" t="s">
        <v>224</v>
      </c>
      <c r="AP141" s="4">
        <v>13.25</v>
      </c>
      <c r="AQ141" s="4">
        <v>186</v>
      </c>
      <c r="AR141" s="4">
        <v>107</v>
      </c>
      <c r="AS141" s="4" t="s">
        <v>224</v>
      </c>
      <c r="AT141" s="4" t="s">
        <v>376</v>
      </c>
      <c r="AU141" s="4">
        <v>1</v>
      </c>
      <c r="AV141" s="4">
        <v>1</v>
      </c>
      <c r="AW141" s="4">
        <v>1</v>
      </c>
      <c r="AX141" s="4">
        <v>1</v>
      </c>
      <c r="AY141" s="4">
        <v>1</v>
      </c>
      <c r="AZ141" s="4">
        <v>1</v>
      </c>
      <c r="BA141" s="4">
        <v>1</v>
      </c>
      <c r="BB141" s="4">
        <v>1</v>
      </c>
      <c r="BC141" s="4" t="s">
        <v>368</v>
      </c>
      <c r="BD141" s="4"/>
      <c r="BE141" s="4"/>
      <c r="BF141" s="4" t="s">
        <v>369</v>
      </c>
      <c r="BG141" s="4" t="s">
        <v>369</v>
      </c>
      <c r="BH141" s="4" t="s">
        <v>368</v>
      </c>
      <c r="BI141" s="4"/>
      <c r="BJ141" s="4" t="s">
        <v>368</v>
      </c>
      <c r="BK141" s="4">
        <v>23689</v>
      </c>
      <c r="BL141" s="4" t="s">
        <v>364</v>
      </c>
      <c r="BM141" s="4" t="s">
        <v>359</v>
      </c>
      <c r="BN141" s="4">
        <v>26343</v>
      </c>
      <c r="BO141" s="4" t="s">
        <v>395</v>
      </c>
      <c r="BP141" s="4" t="s">
        <v>378</v>
      </c>
      <c r="BQ141" s="4"/>
      <c r="BZ141" s="4" t="s">
        <v>372</v>
      </c>
      <c r="CA141" s="4" t="s">
        <v>381</v>
      </c>
      <c r="CB141" s="4" t="s">
        <v>512</v>
      </c>
      <c r="CC141" s="4"/>
      <c r="CD141" s="11"/>
      <c r="CE141" s="11" t="s">
        <v>224</v>
      </c>
      <c r="CF141" s="11" t="s">
        <v>224</v>
      </c>
      <c r="CG141" s="11"/>
      <c r="CH141" s="11"/>
      <c r="CI141" s="11"/>
      <c r="CJ141" s="11"/>
      <c r="CK141" s="11"/>
      <c r="CQ141" s="4"/>
      <c r="CR141" s="4"/>
      <c r="CS141" s="9" t="s">
        <v>669</v>
      </c>
    </row>
    <row r="142" spans="1:97" x14ac:dyDescent="0.35">
      <c r="A142" t="s">
        <v>762</v>
      </c>
      <c r="B142" s="28">
        <v>43214</v>
      </c>
      <c r="C142" s="11">
        <v>2018</v>
      </c>
      <c r="D142" s="29">
        <v>26344</v>
      </c>
      <c r="E142" s="30">
        <v>0.83333333333333337</v>
      </c>
      <c r="F142" s="11" t="s">
        <v>359</v>
      </c>
      <c r="G142" s="4" t="s">
        <v>370</v>
      </c>
      <c r="H142" s="11">
        <v>177970340</v>
      </c>
      <c r="I142" s="67" t="s">
        <v>512</v>
      </c>
      <c r="J142" s="4" t="s">
        <v>440</v>
      </c>
      <c r="K142" s="11">
        <v>79.161000000000001</v>
      </c>
      <c r="L142" s="11">
        <v>15.9</v>
      </c>
      <c r="M142" s="35" t="s">
        <v>363</v>
      </c>
      <c r="N142" s="33">
        <v>0</v>
      </c>
      <c r="U142" s="4"/>
      <c r="V142" s="43"/>
      <c r="Y142" s="4"/>
      <c r="Z142" s="11"/>
      <c r="AB142" s="4" t="s">
        <v>395</v>
      </c>
      <c r="AC142" s="34">
        <v>0</v>
      </c>
      <c r="AD142" s="4"/>
      <c r="AE142" s="11"/>
      <c r="AF142" s="11"/>
      <c r="AG142" s="11"/>
      <c r="AH142" s="9"/>
      <c r="AI142" s="4"/>
      <c r="AJ142" s="4"/>
      <c r="AK142" s="40"/>
      <c r="AL142" s="4"/>
      <c r="AM142" s="4">
        <v>78</v>
      </c>
      <c r="AN142" s="35">
        <v>73</v>
      </c>
      <c r="AO142" s="4" t="s">
        <v>224</v>
      </c>
      <c r="AP142" s="4">
        <v>10</v>
      </c>
      <c r="AQ142" s="4">
        <v>164</v>
      </c>
      <c r="AR142" s="4">
        <v>101</v>
      </c>
      <c r="AS142" s="4" t="s">
        <v>224</v>
      </c>
      <c r="AT142" s="4" t="s">
        <v>376</v>
      </c>
      <c r="AU142" s="4">
        <v>1</v>
      </c>
      <c r="AV142" s="4">
        <v>1</v>
      </c>
      <c r="AW142" s="4">
        <v>1</v>
      </c>
      <c r="AX142" s="4">
        <v>1</v>
      </c>
      <c r="AY142" s="4">
        <v>1</v>
      </c>
      <c r="AZ142" s="4">
        <v>1</v>
      </c>
      <c r="BA142" s="4">
        <v>1</v>
      </c>
      <c r="BB142" s="4">
        <v>1</v>
      </c>
      <c r="BC142" s="4" t="s">
        <v>368</v>
      </c>
      <c r="BD142" s="4"/>
      <c r="BE142" s="4"/>
      <c r="BF142" s="4" t="s">
        <v>369</v>
      </c>
      <c r="BG142" s="4" t="s">
        <v>369</v>
      </c>
      <c r="BH142" s="4" t="s">
        <v>368</v>
      </c>
      <c r="BI142" s="4"/>
      <c r="BJ142" s="4" t="s">
        <v>368</v>
      </c>
      <c r="BK142" s="4">
        <v>23940</v>
      </c>
      <c r="BL142" s="4" t="s">
        <v>364</v>
      </c>
      <c r="BM142" s="4" t="s">
        <v>359</v>
      </c>
      <c r="BN142" s="4">
        <v>26345</v>
      </c>
      <c r="BO142" s="4" t="s">
        <v>395</v>
      </c>
      <c r="BP142" s="4" t="s">
        <v>378</v>
      </c>
      <c r="BQ142" s="4"/>
      <c r="BZ142" s="4" t="s">
        <v>372</v>
      </c>
      <c r="CA142" s="4" t="s">
        <v>381</v>
      </c>
      <c r="CB142" s="4" t="s">
        <v>512</v>
      </c>
      <c r="CC142" s="4"/>
      <c r="CD142" s="11"/>
      <c r="CE142" s="11" t="s">
        <v>224</v>
      </c>
      <c r="CF142" s="11" t="s">
        <v>224</v>
      </c>
      <c r="CG142" s="11"/>
      <c r="CH142" s="11"/>
      <c r="CI142" s="11"/>
      <c r="CJ142" s="11"/>
      <c r="CK142" s="11"/>
      <c r="CR142" s="11"/>
      <c r="CS142" s="9" t="s">
        <v>669</v>
      </c>
    </row>
    <row r="143" spans="1:97" x14ac:dyDescent="0.35">
      <c r="A143" t="s">
        <v>767</v>
      </c>
      <c r="B143" s="28">
        <v>43215</v>
      </c>
      <c r="C143" s="11">
        <v>2018</v>
      </c>
      <c r="D143" s="29">
        <v>26347</v>
      </c>
      <c r="E143" s="30">
        <v>0.57291666666666663</v>
      </c>
      <c r="F143" s="11" t="s">
        <v>359</v>
      </c>
      <c r="G143" s="4" t="s">
        <v>370</v>
      </c>
      <c r="H143" s="11">
        <v>177970342</v>
      </c>
      <c r="I143" s="67" t="s">
        <v>512</v>
      </c>
      <c r="J143" s="4" t="s">
        <v>455</v>
      </c>
      <c r="K143" s="11">
        <v>79.691000000000003</v>
      </c>
      <c r="L143" s="11">
        <v>13.223000000000001</v>
      </c>
      <c r="M143" s="35" t="s">
        <v>363</v>
      </c>
      <c r="N143" s="33">
        <v>0</v>
      </c>
      <c r="U143" s="4"/>
      <c r="V143" s="43"/>
      <c r="Y143" s="4"/>
      <c r="Z143" s="11"/>
      <c r="AB143" s="4" t="s">
        <v>395</v>
      </c>
      <c r="AC143" s="34">
        <v>0</v>
      </c>
      <c r="AD143" s="4"/>
      <c r="AE143" s="11"/>
      <c r="AF143" s="11"/>
      <c r="AG143" s="11"/>
      <c r="AH143" s="9"/>
      <c r="AI143" s="4"/>
      <c r="AJ143" s="4"/>
      <c r="AK143" s="40"/>
      <c r="AL143" s="4"/>
      <c r="AM143" s="4">
        <v>86</v>
      </c>
      <c r="AN143" s="35">
        <v>81</v>
      </c>
      <c r="AO143" s="4" t="s">
        <v>224</v>
      </c>
      <c r="AP143" s="4">
        <v>11.5</v>
      </c>
      <c r="AQ143" s="4">
        <v>174</v>
      </c>
      <c r="AR143" s="4">
        <v>108</v>
      </c>
      <c r="AS143" s="4" t="s">
        <v>224</v>
      </c>
      <c r="AT143" s="4" t="s">
        <v>376</v>
      </c>
      <c r="AU143" s="4">
        <v>1</v>
      </c>
      <c r="AV143" s="4">
        <v>1</v>
      </c>
      <c r="AW143" s="4">
        <v>1</v>
      </c>
      <c r="AX143" s="4">
        <v>1</v>
      </c>
      <c r="AY143" s="4">
        <v>1</v>
      </c>
      <c r="AZ143" s="4">
        <v>1</v>
      </c>
      <c r="BA143" s="4">
        <v>1</v>
      </c>
      <c r="BB143" s="4">
        <v>1</v>
      </c>
      <c r="BC143" s="4" t="s">
        <v>368</v>
      </c>
      <c r="BD143" s="4"/>
      <c r="BE143" s="4"/>
      <c r="BF143" s="4" t="s">
        <v>369</v>
      </c>
      <c r="BG143" s="4" t="s">
        <v>369</v>
      </c>
      <c r="BH143" s="4" t="s">
        <v>368</v>
      </c>
      <c r="BI143" s="4"/>
      <c r="BJ143" s="4" t="s">
        <v>368</v>
      </c>
      <c r="BK143" s="4">
        <v>26079</v>
      </c>
      <c r="BL143" s="4" t="s">
        <v>364</v>
      </c>
      <c r="BM143" s="4" t="s">
        <v>359</v>
      </c>
      <c r="BN143" s="4">
        <v>26346</v>
      </c>
      <c r="BO143" s="4" t="s">
        <v>395</v>
      </c>
      <c r="BP143" s="4" t="s">
        <v>378</v>
      </c>
      <c r="BQ143" s="4"/>
      <c r="BZ143" s="4" t="s">
        <v>372</v>
      </c>
      <c r="CA143" s="4" t="s">
        <v>381</v>
      </c>
      <c r="CB143" s="4" t="s">
        <v>512</v>
      </c>
      <c r="CC143" s="4"/>
      <c r="CD143" s="11"/>
      <c r="CE143" s="11" t="s">
        <v>224</v>
      </c>
      <c r="CF143" s="11" t="s">
        <v>224</v>
      </c>
      <c r="CG143" s="11"/>
      <c r="CH143" s="11"/>
      <c r="CI143" s="11"/>
      <c r="CJ143" s="11"/>
      <c r="CK143" s="11"/>
      <c r="CQ143" s="4"/>
      <c r="CR143" s="4"/>
      <c r="CS143" s="9"/>
    </row>
  </sheetData>
  <sortState xmlns:xlrd2="http://schemas.microsoft.com/office/spreadsheetml/2017/richdata2" ref="A102:CT144">
    <sortCondition ref="CI102:CI144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5D5C-ACAB-4BD2-B5B5-F3D2984FEBC0}">
  <dimension ref="A1:AJ198"/>
  <sheetViews>
    <sheetView topLeftCell="A10" workbookViewId="0">
      <selection activeCell="AD170" sqref="AD170"/>
    </sheetView>
  </sheetViews>
  <sheetFormatPr defaultRowHeight="14.5" x14ac:dyDescent="0.35"/>
  <cols>
    <col min="2" max="2" width="7.1796875" customWidth="1"/>
    <col min="3" max="5" width="11.453125" customWidth="1"/>
    <col min="6" max="6" width="12.81640625" customWidth="1"/>
    <col min="7" max="7" width="7.26953125" customWidth="1"/>
    <col min="8" max="8" width="9.453125" customWidth="1"/>
    <col min="9" max="9" width="11.26953125" customWidth="1"/>
    <col min="10" max="10" width="7.26953125" customWidth="1"/>
    <col min="11" max="11" width="7.453125" customWidth="1"/>
    <col min="12" max="12" width="4.26953125" customWidth="1"/>
    <col min="13" max="13" width="1.7265625" customWidth="1"/>
    <col min="14" max="14" width="5" customWidth="1"/>
    <col min="15" max="15" width="4.81640625" customWidth="1"/>
    <col min="16" max="16" width="4.1796875" customWidth="1"/>
    <col min="17" max="17" width="1.453125" customWidth="1"/>
    <col min="18" max="18" width="0.7265625" customWidth="1"/>
    <col min="19" max="19" width="1.7265625" customWidth="1"/>
    <col min="20" max="20" width="1.54296875" customWidth="1"/>
    <col min="21" max="21" width="1.7265625" customWidth="1"/>
    <col min="22" max="25" width="0.453125" customWidth="1"/>
    <col min="26" max="26" width="6.1796875" customWidth="1"/>
    <col min="27" max="27" width="6" customWidth="1"/>
    <col min="28" max="28" width="5.7265625" customWidth="1"/>
    <col min="29" max="29" width="6.453125" customWidth="1"/>
    <col min="30" max="30" width="5.453125" customWidth="1"/>
    <col min="31" max="31" width="6.26953125" customWidth="1"/>
    <col min="32" max="32" width="5.7265625" customWidth="1"/>
    <col min="33" max="33" width="6.26953125" customWidth="1"/>
    <col min="34" max="34" width="5.81640625" customWidth="1"/>
  </cols>
  <sheetData>
    <row r="1" spans="1:34" x14ac:dyDescent="0.35">
      <c r="A1" t="s">
        <v>919</v>
      </c>
      <c r="B1" t="s">
        <v>920</v>
      </c>
      <c r="C1" t="s">
        <v>923</v>
      </c>
      <c r="D1" t="s">
        <v>924</v>
      </c>
      <c r="E1" t="s">
        <v>925</v>
      </c>
      <c r="F1" t="s">
        <v>921</v>
      </c>
      <c r="H1" t="s">
        <v>928</v>
      </c>
      <c r="I1" t="s">
        <v>926</v>
      </c>
      <c r="J1" t="s">
        <v>927</v>
      </c>
      <c r="K1" t="s">
        <v>922</v>
      </c>
    </row>
    <row r="2" spans="1:34" x14ac:dyDescent="0.35">
      <c r="A2" s="113">
        <v>7951</v>
      </c>
      <c r="B2">
        <v>2012</v>
      </c>
      <c r="C2">
        <v>0</v>
      </c>
      <c r="D2" t="s">
        <v>370</v>
      </c>
      <c r="E2" t="s">
        <v>522</v>
      </c>
      <c r="H2" t="s">
        <v>370</v>
      </c>
      <c r="I2" t="s">
        <v>370</v>
      </c>
      <c r="J2" t="s">
        <v>522</v>
      </c>
      <c r="K2" s="114">
        <v>41378</v>
      </c>
    </row>
    <row r="3" spans="1:34" x14ac:dyDescent="0.35">
      <c r="A3" s="113">
        <v>23219</v>
      </c>
      <c r="B3">
        <v>2012</v>
      </c>
      <c r="C3">
        <v>0</v>
      </c>
      <c r="D3" t="s">
        <v>370</v>
      </c>
      <c r="E3" t="s">
        <v>522</v>
      </c>
      <c r="H3" t="s">
        <v>522</v>
      </c>
      <c r="K3" t="s">
        <v>522</v>
      </c>
    </row>
    <row r="4" spans="1:34" x14ac:dyDescent="0.35">
      <c r="A4" s="113">
        <v>23219</v>
      </c>
      <c r="B4">
        <v>2013</v>
      </c>
      <c r="C4">
        <v>1</v>
      </c>
      <c r="D4" t="s">
        <v>370</v>
      </c>
      <c r="E4" t="s">
        <v>522</v>
      </c>
      <c r="H4" t="s">
        <v>370</v>
      </c>
      <c r="K4" s="84">
        <v>41753</v>
      </c>
    </row>
    <row r="5" spans="1:34" x14ac:dyDescent="0.35">
      <c r="A5" s="97">
        <v>23479</v>
      </c>
      <c r="B5">
        <v>2012</v>
      </c>
      <c r="C5">
        <v>1</v>
      </c>
      <c r="D5" t="s">
        <v>522</v>
      </c>
      <c r="K5" s="84"/>
    </row>
    <row r="6" spans="1:34" x14ac:dyDescent="0.35">
      <c r="A6" s="97">
        <v>23479</v>
      </c>
      <c r="B6">
        <v>2013</v>
      </c>
      <c r="C6">
        <v>1</v>
      </c>
      <c r="D6" t="s">
        <v>522</v>
      </c>
      <c r="K6" s="84"/>
    </row>
    <row r="7" spans="1:34" x14ac:dyDescent="0.35">
      <c r="A7" s="97">
        <v>23479</v>
      </c>
      <c r="B7">
        <v>2014</v>
      </c>
      <c r="C7">
        <v>1</v>
      </c>
      <c r="D7">
        <v>1</v>
      </c>
      <c r="K7" s="84"/>
    </row>
    <row r="8" spans="1:34" x14ac:dyDescent="0.35">
      <c r="A8" s="97">
        <v>23479</v>
      </c>
      <c r="B8">
        <v>2015</v>
      </c>
      <c r="C8">
        <v>0</v>
      </c>
      <c r="K8" s="84"/>
    </row>
    <row r="9" spans="1:34" x14ac:dyDescent="0.35">
      <c r="A9" s="97">
        <v>23479</v>
      </c>
      <c r="B9">
        <v>2016</v>
      </c>
      <c r="C9">
        <v>0</v>
      </c>
      <c r="K9" s="84"/>
    </row>
    <row r="10" spans="1:34" x14ac:dyDescent="0.35">
      <c r="A10" s="97">
        <v>23479</v>
      </c>
      <c r="B10">
        <v>2017</v>
      </c>
      <c r="C10" t="s">
        <v>522</v>
      </c>
      <c r="D10">
        <v>1</v>
      </c>
      <c r="K10" s="84"/>
    </row>
    <row r="11" spans="1:34" x14ac:dyDescent="0.35">
      <c r="A11" s="97">
        <v>23479</v>
      </c>
      <c r="B11">
        <v>2018</v>
      </c>
      <c r="C11" t="s">
        <v>522</v>
      </c>
      <c r="D11">
        <v>0</v>
      </c>
      <c r="K11" s="84"/>
    </row>
    <row r="12" spans="1:34" x14ac:dyDescent="0.35">
      <c r="A12" s="113"/>
      <c r="B12" s="113"/>
      <c r="C12" s="113"/>
      <c r="D12" s="113"/>
      <c r="E12" s="113"/>
      <c r="F12" s="113"/>
      <c r="G12" s="113"/>
      <c r="H12" s="126" t="s">
        <v>816</v>
      </c>
      <c r="I12" s="126" t="s">
        <v>370</v>
      </c>
      <c r="K12" s="84"/>
    </row>
    <row r="13" spans="1:34" x14ac:dyDescent="0.35">
      <c r="A13" s="113"/>
      <c r="I13" s="84"/>
    </row>
    <row r="14" spans="1:34" x14ac:dyDescent="0.35">
      <c r="A14" s="113"/>
      <c r="I14" s="84"/>
    </row>
    <row r="15" spans="1:34" x14ac:dyDescent="0.35">
      <c r="A15" s="113"/>
      <c r="I15" s="113" t="s">
        <v>872</v>
      </c>
      <c r="J15" s="113" t="s">
        <v>873</v>
      </c>
      <c r="AA15" s="113" t="s">
        <v>808</v>
      </c>
      <c r="AB15" s="113" t="s">
        <v>809</v>
      </c>
      <c r="AC15" s="113" t="s">
        <v>810</v>
      </c>
      <c r="AD15" s="113" t="s">
        <v>811</v>
      </c>
      <c r="AE15" s="113" t="s">
        <v>812</v>
      </c>
      <c r="AF15" s="113" t="s">
        <v>813</v>
      </c>
      <c r="AG15" s="113" t="s">
        <v>814</v>
      </c>
      <c r="AH15" s="113" t="s">
        <v>815</v>
      </c>
    </row>
    <row r="19" spans="1:34" s="113" customFormat="1" x14ac:dyDescent="0.35">
      <c r="A19" s="113" t="s">
        <v>83</v>
      </c>
      <c r="B19" s="113">
        <v>23479</v>
      </c>
      <c r="C19" s="84">
        <v>41020</v>
      </c>
      <c r="D19" s="84"/>
      <c r="E19" s="84"/>
      <c r="F19" s="84">
        <v>42123</v>
      </c>
      <c r="G19" s="84"/>
      <c r="I19" s="113" t="s">
        <v>526</v>
      </c>
      <c r="J19" s="113" t="s">
        <v>526</v>
      </c>
      <c r="K19" s="113" t="s">
        <v>563</v>
      </c>
      <c r="L19" s="85" t="s">
        <v>419</v>
      </c>
      <c r="M19" s="86">
        <v>78.53</v>
      </c>
      <c r="N19" s="86">
        <v>18.88</v>
      </c>
      <c r="O19" s="113">
        <v>17</v>
      </c>
      <c r="Q19" s="85" t="s">
        <v>562</v>
      </c>
      <c r="R19" s="110">
        <v>78.478999999999999</v>
      </c>
      <c r="S19" s="110">
        <v>19.084</v>
      </c>
      <c r="AA19" s="139"/>
      <c r="AB19" s="113" t="s">
        <v>816</v>
      </c>
      <c r="AC19" s="113" t="s">
        <v>816</v>
      </c>
      <c r="AD19" s="113" t="s">
        <v>816</v>
      </c>
    </row>
    <row r="20" spans="1:34" s="113" customFormat="1" x14ac:dyDescent="0.35">
      <c r="A20" s="117" t="s">
        <v>246</v>
      </c>
      <c r="B20" s="113">
        <v>23479</v>
      </c>
      <c r="C20" s="84">
        <v>42123</v>
      </c>
      <c r="D20" s="84"/>
      <c r="E20" s="84"/>
      <c r="F20" s="84">
        <v>42821</v>
      </c>
      <c r="G20" s="84"/>
      <c r="H20" s="84">
        <v>42821</v>
      </c>
      <c r="I20" s="113" t="s">
        <v>526</v>
      </c>
      <c r="J20" s="113" t="s">
        <v>619</v>
      </c>
      <c r="K20" s="102">
        <v>683524</v>
      </c>
      <c r="L20" s="85" t="s">
        <v>497</v>
      </c>
      <c r="M20" s="87">
        <v>78.308000000000007</v>
      </c>
      <c r="N20" s="87">
        <v>18.881</v>
      </c>
      <c r="O20" s="113">
        <v>19</v>
      </c>
      <c r="P20" s="87" t="s">
        <v>620</v>
      </c>
      <c r="Q20" s="85" t="s">
        <v>419</v>
      </c>
      <c r="R20" s="86">
        <v>78.53</v>
      </c>
      <c r="S20" s="86">
        <v>18.88</v>
      </c>
      <c r="AE20" s="97" t="s">
        <v>370</v>
      </c>
      <c r="AF20" s="97" t="s">
        <v>370</v>
      </c>
    </row>
    <row r="21" spans="1:34" s="113" customFormat="1" x14ac:dyDescent="0.35">
      <c r="A21" s="102" t="s">
        <v>245</v>
      </c>
      <c r="B21" s="105">
        <v>23479</v>
      </c>
      <c r="C21" s="83">
        <v>42821</v>
      </c>
      <c r="D21" s="83"/>
      <c r="E21" s="83"/>
      <c r="F21" s="83">
        <v>43555</v>
      </c>
      <c r="G21" s="83"/>
      <c r="H21" s="134">
        <v>42996</v>
      </c>
      <c r="I21" s="113" t="s">
        <v>801</v>
      </c>
      <c r="J21" s="107" t="s">
        <v>528</v>
      </c>
      <c r="K21" s="107"/>
      <c r="L21" s="107" t="s">
        <v>419</v>
      </c>
      <c r="M21" s="102" t="s">
        <v>785</v>
      </c>
      <c r="N21" s="102" t="s">
        <v>786</v>
      </c>
      <c r="O21" s="111">
        <v>21</v>
      </c>
      <c r="P21" s="107"/>
      <c r="Q21" s="107" t="s">
        <v>497</v>
      </c>
      <c r="R21" s="102">
        <v>78.308000000000007</v>
      </c>
      <c r="S21" s="102">
        <v>18.881</v>
      </c>
      <c r="T21" s="107"/>
      <c r="AG21" s="113" t="s">
        <v>522</v>
      </c>
      <c r="AH21" s="113" t="s">
        <v>522</v>
      </c>
    </row>
    <row r="22" spans="1:34" s="113" customFormat="1" x14ac:dyDescent="0.35">
      <c r="A22" s="102" t="s">
        <v>802</v>
      </c>
      <c r="B22" s="105">
        <v>23479</v>
      </c>
      <c r="C22" s="83">
        <v>42123</v>
      </c>
      <c r="D22" s="83"/>
      <c r="E22" s="83"/>
      <c r="F22" s="83">
        <v>43555</v>
      </c>
      <c r="G22" s="83"/>
      <c r="H22" s="125">
        <v>42417</v>
      </c>
      <c r="I22" s="113" t="s">
        <v>526</v>
      </c>
      <c r="J22" s="107" t="s">
        <v>528</v>
      </c>
      <c r="K22" s="107"/>
      <c r="L22" s="107" t="s">
        <v>419</v>
      </c>
      <c r="M22" s="102" t="s">
        <v>785</v>
      </c>
      <c r="N22" s="102" t="s">
        <v>786</v>
      </c>
      <c r="O22" s="87">
        <v>21</v>
      </c>
      <c r="P22" s="107"/>
      <c r="Q22" s="107" t="s">
        <v>419</v>
      </c>
      <c r="R22" s="86">
        <v>78.53</v>
      </c>
      <c r="S22" s="86">
        <v>18.88</v>
      </c>
      <c r="T22" s="107"/>
    </row>
    <row r="23" spans="1:34" s="113" customFormat="1" x14ac:dyDescent="0.35">
      <c r="A23" s="102"/>
      <c r="B23" s="105"/>
      <c r="C23" s="83"/>
      <c r="D23" s="83"/>
      <c r="E23" s="83"/>
      <c r="F23" s="83"/>
      <c r="G23" s="83"/>
      <c r="J23" s="107"/>
      <c r="K23" s="107"/>
      <c r="L23" s="107"/>
      <c r="M23" s="102"/>
      <c r="N23" s="102"/>
      <c r="O23" s="87"/>
      <c r="P23" s="107"/>
      <c r="Q23" s="107"/>
      <c r="R23" s="86"/>
      <c r="S23" s="86"/>
      <c r="T23" s="107"/>
      <c r="AB23" s="113" t="s">
        <v>816</v>
      </c>
      <c r="AC23" s="113" t="s">
        <v>816</v>
      </c>
      <c r="AD23" s="113" t="s">
        <v>816</v>
      </c>
      <c r="AE23" s="113" t="s">
        <v>370</v>
      </c>
      <c r="AF23" s="113" t="s">
        <v>370</v>
      </c>
      <c r="AG23" s="126" t="s">
        <v>816</v>
      </c>
      <c r="AH23" s="126" t="s">
        <v>370</v>
      </c>
    </row>
    <row r="24" spans="1:34" s="113" customFormat="1" x14ac:dyDescent="0.35">
      <c r="A24" s="102"/>
      <c r="B24" s="105"/>
      <c r="C24" s="83"/>
      <c r="D24" s="83"/>
      <c r="E24" s="83"/>
      <c r="F24" s="83"/>
      <c r="G24" s="83"/>
      <c r="J24" s="107"/>
      <c r="K24" s="107"/>
      <c r="L24" s="107"/>
      <c r="M24" s="102"/>
      <c r="N24" s="102"/>
      <c r="O24" s="87"/>
      <c r="P24" s="107"/>
      <c r="Q24" s="107"/>
      <c r="R24" s="86"/>
      <c r="S24" s="86"/>
      <c r="T24" s="107"/>
      <c r="AB24" s="113" t="s">
        <v>853</v>
      </c>
      <c r="AC24" s="113" t="s">
        <v>833</v>
      </c>
      <c r="AD24" s="113" t="s">
        <v>851</v>
      </c>
    </row>
    <row r="25" spans="1:34" s="113" customFormat="1" x14ac:dyDescent="0.35">
      <c r="A25" s="102"/>
      <c r="B25" s="105"/>
      <c r="C25" s="83"/>
      <c r="D25" s="83"/>
      <c r="E25" s="83"/>
      <c r="F25" s="83"/>
      <c r="G25" s="83"/>
      <c r="J25" s="107"/>
      <c r="K25" s="107"/>
      <c r="L25" s="107"/>
      <c r="M25" s="102"/>
      <c r="N25" s="102"/>
      <c r="O25" s="87"/>
      <c r="P25" s="107"/>
      <c r="Q25" s="107"/>
      <c r="R25" s="86"/>
      <c r="S25" s="86"/>
      <c r="T25" s="107"/>
    </row>
    <row r="26" spans="1:34" s="113" customFormat="1" x14ac:dyDescent="0.35">
      <c r="A26" s="113" t="s">
        <v>218</v>
      </c>
      <c r="B26" s="113">
        <v>23500</v>
      </c>
      <c r="C26" s="84">
        <v>42105</v>
      </c>
      <c r="D26" s="84"/>
      <c r="E26" s="84"/>
      <c r="F26" s="84">
        <v>42469</v>
      </c>
      <c r="G26" s="84"/>
      <c r="I26" s="113" t="s">
        <v>526</v>
      </c>
      <c r="J26" s="113" t="s">
        <v>528</v>
      </c>
      <c r="K26" s="102">
        <v>683537</v>
      </c>
      <c r="L26" s="85" t="s">
        <v>604</v>
      </c>
      <c r="M26" s="87">
        <v>78.683999999999997</v>
      </c>
      <c r="N26" s="87">
        <v>23.535</v>
      </c>
      <c r="O26" s="113">
        <v>16</v>
      </c>
      <c r="P26" s="113" t="s">
        <v>591</v>
      </c>
      <c r="Q26" s="85" t="s">
        <v>488</v>
      </c>
      <c r="R26" s="86">
        <v>78.364000000000004</v>
      </c>
      <c r="S26" s="86">
        <v>22.286000000000001</v>
      </c>
      <c r="T26" s="113" t="s">
        <v>585</v>
      </c>
      <c r="AE26" s="113" t="s">
        <v>370</v>
      </c>
    </row>
    <row r="27" spans="1:34" s="113" customFormat="1" x14ac:dyDescent="0.35">
      <c r="A27" s="87" t="s">
        <v>233</v>
      </c>
      <c r="B27" s="104">
        <v>23500</v>
      </c>
      <c r="C27" s="84">
        <v>42848</v>
      </c>
      <c r="D27" s="84"/>
      <c r="E27" s="84"/>
      <c r="F27" s="84">
        <v>43207</v>
      </c>
      <c r="G27" s="84"/>
      <c r="I27" s="113" t="s">
        <v>370</v>
      </c>
      <c r="J27" s="113" t="s">
        <v>526</v>
      </c>
      <c r="K27" s="85" t="s">
        <v>380</v>
      </c>
      <c r="L27" s="85" t="s">
        <v>488</v>
      </c>
      <c r="M27" s="87">
        <v>78.245999999999995</v>
      </c>
      <c r="N27" s="87">
        <v>22.666</v>
      </c>
      <c r="O27" s="87">
        <v>18</v>
      </c>
      <c r="P27" s="87">
        <v>1690374</v>
      </c>
      <c r="Q27" s="85" t="s">
        <v>493</v>
      </c>
      <c r="R27" s="87">
        <v>78.116</v>
      </c>
      <c r="S27" s="87">
        <v>23.463999999999999</v>
      </c>
      <c r="T27" s="112" t="s">
        <v>712</v>
      </c>
      <c r="AE27" s="113" t="s">
        <v>370</v>
      </c>
      <c r="AG27" s="113" t="s">
        <v>816</v>
      </c>
    </row>
    <row r="28" spans="1:34" s="113" customFormat="1" x14ac:dyDescent="0.35">
      <c r="A28" s="87"/>
      <c r="B28" s="104"/>
      <c r="C28" s="84"/>
      <c r="D28" s="84"/>
      <c r="E28" s="84"/>
      <c r="F28" s="84"/>
      <c r="G28" s="84"/>
      <c r="K28" s="85"/>
      <c r="L28" s="85"/>
      <c r="M28" s="87"/>
      <c r="N28" s="87"/>
      <c r="O28" s="87"/>
      <c r="P28" s="87"/>
      <c r="Q28" s="85"/>
      <c r="R28" s="87"/>
      <c r="S28" s="87"/>
      <c r="T28" s="112"/>
      <c r="AG28" s="113" t="s">
        <v>855</v>
      </c>
    </row>
    <row r="29" spans="1:34" s="113" customFormat="1" x14ac:dyDescent="0.35">
      <c r="A29" s="113" t="s">
        <v>123</v>
      </c>
      <c r="B29" s="113">
        <v>23637</v>
      </c>
      <c r="C29" s="84">
        <v>41372</v>
      </c>
      <c r="D29" s="84"/>
      <c r="E29" s="84"/>
      <c r="F29" s="84">
        <v>42473</v>
      </c>
      <c r="G29" s="84"/>
      <c r="I29" s="113" t="s">
        <v>370</v>
      </c>
      <c r="J29" s="113" t="s">
        <v>370</v>
      </c>
      <c r="K29" s="87" t="s">
        <v>588</v>
      </c>
      <c r="L29" s="85" t="s">
        <v>441</v>
      </c>
      <c r="M29" s="87">
        <v>76.98</v>
      </c>
      <c r="N29" s="87">
        <v>16.603000000000002</v>
      </c>
      <c r="O29" s="113">
        <v>15</v>
      </c>
      <c r="P29" s="113" t="s">
        <v>594</v>
      </c>
      <c r="Q29" s="85" t="s">
        <v>501</v>
      </c>
      <c r="R29" s="110">
        <v>77.004000000000005</v>
      </c>
      <c r="S29" s="110">
        <v>16.405999999999999</v>
      </c>
      <c r="AC29" s="113" t="s">
        <v>816</v>
      </c>
      <c r="AD29" s="113" t="s">
        <v>370</v>
      </c>
      <c r="AE29" s="113" t="s">
        <v>370</v>
      </c>
    </row>
    <row r="30" spans="1:34" s="113" customFormat="1" x14ac:dyDescent="0.35">
      <c r="C30" s="84"/>
      <c r="D30" s="84"/>
      <c r="E30" s="84"/>
      <c r="F30" s="84"/>
      <c r="G30" s="84"/>
      <c r="K30" s="87"/>
      <c r="L30" s="85"/>
      <c r="M30" s="87"/>
      <c r="N30" s="87"/>
      <c r="Q30" s="85"/>
      <c r="R30" s="110"/>
      <c r="S30" s="110"/>
      <c r="AC30" s="113" t="s">
        <v>828</v>
      </c>
      <c r="AD30" s="113" t="s">
        <v>856</v>
      </c>
    </row>
    <row r="31" spans="1:34" s="113" customFormat="1" x14ac:dyDescent="0.35">
      <c r="A31" s="113">
        <v>1901</v>
      </c>
      <c r="B31" s="113">
        <v>23639</v>
      </c>
      <c r="C31" s="118">
        <v>40651</v>
      </c>
      <c r="D31" s="118"/>
      <c r="E31" s="118"/>
      <c r="F31" s="84">
        <v>41026</v>
      </c>
      <c r="G31" s="84" t="s">
        <v>842</v>
      </c>
      <c r="H31" s="113" t="s">
        <v>854</v>
      </c>
      <c r="I31" s="113" t="s">
        <v>526</v>
      </c>
      <c r="J31" s="113" t="s">
        <v>528</v>
      </c>
      <c r="K31" s="113" t="s">
        <v>512</v>
      </c>
      <c r="L31" s="85" t="s">
        <v>375</v>
      </c>
      <c r="M31" s="110">
        <v>77.918999999999997</v>
      </c>
      <c r="N31" s="110">
        <v>18.422999999999998</v>
      </c>
      <c r="O31" s="113">
        <v>12</v>
      </c>
      <c r="Q31" s="119" t="s">
        <v>497</v>
      </c>
      <c r="R31" s="120">
        <v>78.290570000000002</v>
      </c>
      <c r="S31" s="120">
        <v>19.175989999999999</v>
      </c>
      <c r="AA31" s="113" t="s">
        <v>370</v>
      </c>
    </row>
    <row r="32" spans="1:34" s="113" customFormat="1" x14ac:dyDescent="0.35">
      <c r="A32" s="113" t="s">
        <v>16</v>
      </c>
      <c r="B32" s="104">
        <v>23639</v>
      </c>
      <c r="C32" s="84">
        <v>41026</v>
      </c>
      <c r="D32" s="84"/>
      <c r="E32" s="84"/>
      <c r="F32" s="84">
        <v>41393</v>
      </c>
      <c r="G32" s="84" t="s">
        <v>901</v>
      </c>
      <c r="H32" s="84">
        <v>41393</v>
      </c>
      <c r="I32" s="113" t="s">
        <v>528</v>
      </c>
      <c r="J32" s="113" t="s">
        <v>370</v>
      </c>
      <c r="K32" s="113" t="s">
        <v>512</v>
      </c>
      <c r="L32" s="85" t="s">
        <v>429</v>
      </c>
      <c r="M32" s="110">
        <v>78.1096</v>
      </c>
      <c r="N32" s="110">
        <v>19.111999999999998</v>
      </c>
      <c r="O32" s="113">
        <v>13</v>
      </c>
      <c r="Q32" s="85" t="s">
        <v>375</v>
      </c>
      <c r="R32" s="110">
        <v>77.918999999999997</v>
      </c>
      <c r="S32" s="110">
        <v>18.422999999999998</v>
      </c>
      <c r="AB32" s="113" t="s">
        <v>370</v>
      </c>
    </row>
    <row r="33" spans="1:33" s="113" customFormat="1" x14ac:dyDescent="0.35">
      <c r="B33" s="104"/>
      <c r="C33" s="84"/>
      <c r="D33" s="84"/>
      <c r="E33" s="84"/>
      <c r="F33" s="84"/>
      <c r="G33" s="84"/>
      <c r="L33" s="85"/>
      <c r="M33" s="110"/>
      <c r="N33" s="110"/>
      <c r="Q33" s="85"/>
      <c r="R33" s="110"/>
      <c r="S33" s="110"/>
    </row>
    <row r="34" spans="1:33" s="113" customFormat="1" x14ac:dyDescent="0.35">
      <c r="A34" s="113" t="s">
        <v>17</v>
      </c>
      <c r="B34" s="113">
        <v>23688</v>
      </c>
      <c r="C34" s="84">
        <v>41007</v>
      </c>
      <c r="D34" s="84"/>
      <c r="E34" s="84"/>
      <c r="F34" s="84">
        <v>41379</v>
      </c>
      <c r="G34" s="84"/>
      <c r="I34" s="113" t="s">
        <v>513</v>
      </c>
      <c r="J34" s="113" t="s">
        <v>530</v>
      </c>
      <c r="K34" s="113" t="s">
        <v>512</v>
      </c>
      <c r="L34" s="85" t="s">
        <v>362</v>
      </c>
      <c r="M34" s="110">
        <v>79.501999999999995</v>
      </c>
      <c r="N34" s="110">
        <v>13.6</v>
      </c>
      <c r="O34" s="113">
        <v>18</v>
      </c>
      <c r="Q34" s="85" t="s">
        <v>487</v>
      </c>
      <c r="R34" s="110">
        <v>79.655699999999996</v>
      </c>
      <c r="S34" s="110">
        <v>14.244199999999999</v>
      </c>
      <c r="AB34" s="113" t="s">
        <v>370</v>
      </c>
    </row>
    <row r="35" spans="1:33" s="113" customFormat="1" x14ac:dyDescent="0.35">
      <c r="A35" s="113" t="s">
        <v>102</v>
      </c>
      <c r="B35" s="113">
        <v>23688</v>
      </c>
      <c r="C35" s="84">
        <v>41379</v>
      </c>
      <c r="D35" s="84"/>
      <c r="E35" s="84"/>
      <c r="F35" s="84">
        <v>42109</v>
      </c>
      <c r="G35" s="84"/>
      <c r="I35" s="113" t="s">
        <v>530</v>
      </c>
      <c r="J35" s="113" t="s">
        <v>370</v>
      </c>
      <c r="K35" s="113" t="s">
        <v>512</v>
      </c>
      <c r="L35" s="85" t="s">
        <v>440</v>
      </c>
      <c r="M35" s="86">
        <v>79.111999999999995</v>
      </c>
      <c r="N35" s="86">
        <v>15.1</v>
      </c>
      <c r="O35" s="113">
        <v>20</v>
      </c>
      <c r="Q35" s="85" t="s">
        <v>362</v>
      </c>
      <c r="R35" s="110">
        <v>79.501999999999995</v>
      </c>
      <c r="S35" s="110">
        <v>13.6</v>
      </c>
      <c r="AC35" s="113" t="s">
        <v>816</v>
      </c>
      <c r="AD35" s="113" t="s">
        <v>370</v>
      </c>
    </row>
    <row r="36" spans="1:33" s="113" customFormat="1" x14ac:dyDescent="0.35">
      <c r="A36" s="113" t="s">
        <v>121</v>
      </c>
      <c r="B36" s="113">
        <v>23688</v>
      </c>
      <c r="C36" s="84">
        <v>42109</v>
      </c>
      <c r="D36" s="84"/>
      <c r="E36" s="84"/>
      <c r="F36" s="84">
        <v>42464</v>
      </c>
      <c r="G36" s="84"/>
      <c r="I36" s="113" t="s">
        <v>370</v>
      </c>
      <c r="J36" s="113" t="s">
        <v>518</v>
      </c>
      <c r="K36" s="85">
        <v>683542</v>
      </c>
      <c r="L36" s="85" t="s">
        <v>362</v>
      </c>
      <c r="M36" s="121">
        <v>79.412999999999997</v>
      </c>
      <c r="N36" s="121">
        <v>13.692</v>
      </c>
      <c r="O36" s="113">
        <v>21</v>
      </c>
      <c r="P36" s="87" t="s">
        <v>605</v>
      </c>
      <c r="Q36" s="85" t="s">
        <v>440</v>
      </c>
      <c r="R36" s="86">
        <v>79.111999999999995</v>
      </c>
      <c r="S36" s="86">
        <v>15.1</v>
      </c>
      <c r="T36" s="113" t="s">
        <v>585</v>
      </c>
      <c r="AB36" s="113" t="s">
        <v>370</v>
      </c>
      <c r="AC36" s="113" t="s">
        <v>816</v>
      </c>
      <c r="AD36" s="113" t="s">
        <v>370</v>
      </c>
      <c r="AE36" s="113" t="s">
        <v>816</v>
      </c>
    </row>
    <row r="37" spans="1:33" s="113" customFormat="1" x14ac:dyDescent="0.35">
      <c r="C37" s="84"/>
      <c r="D37" s="84"/>
      <c r="E37" s="84"/>
      <c r="F37" s="84"/>
      <c r="G37" s="84"/>
      <c r="K37" s="85"/>
      <c r="L37" s="85"/>
      <c r="M37" s="121"/>
      <c r="N37" s="121"/>
      <c r="P37" s="87"/>
      <c r="Q37" s="85"/>
      <c r="R37" s="86"/>
      <c r="S37" s="86"/>
      <c r="AC37" s="113" t="s">
        <v>858</v>
      </c>
      <c r="AE37" s="113" t="s">
        <v>859</v>
      </c>
    </row>
    <row r="38" spans="1:33" s="113" customFormat="1" x14ac:dyDescent="0.35">
      <c r="A38" s="113">
        <v>1924</v>
      </c>
      <c r="B38" s="113">
        <v>23689</v>
      </c>
      <c r="C38" s="84">
        <v>41170</v>
      </c>
      <c r="D38" s="84"/>
      <c r="E38" s="84"/>
      <c r="F38" s="84">
        <v>41384</v>
      </c>
      <c r="G38" s="84"/>
      <c r="I38" s="113" t="s">
        <v>528</v>
      </c>
      <c r="J38" s="113" t="s">
        <v>370</v>
      </c>
      <c r="K38" s="113" t="s">
        <v>512</v>
      </c>
      <c r="L38" s="85" t="s">
        <v>412</v>
      </c>
      <c r="M38" s="110">
        <v>79.176000000000002</v>
      </c>
      <c r="N38" s="110">
        <v>16.044</v>
      </c>
      <c r="O38" s="113">
        <v>11</v>
      </c>
      <c r="Q38" s="85" t="s">
        <v>362</v>
      </c>
      <c r="R38" s="110">
        <v>79.427899999999994</v>
      </c>
      <c r="S38" s="110">
        <v>14.1454</v>
      </c>
      <c r="T38" s="113" t="s">
        <v>780</v>
      </c>
      <c r="AB38" s="113" t="s">
        <v>370</v>
      </c>
    </row>
    <row r="39" spans="1:33" s="113" customFormat="1" x14ac:dyDescent="0.35">
      <c r="A39" s="113" t="s">
        <v>128</v>
      </c>
      <c r="B39" s="113">
        <v>23689</v>
      </c>
      <c r="C39" s="84">
        <v>41384</v>
      </c>
      <c r="D39" s="84"/>
      <c r="E39" s="84"/>
      <c r="F39" s="84">
        <v>41736</v>
      </c>
      <c r="G39" s="84"/>
      <c r="I39" s="113" t="s">
        <v>370</v>
      </c>
      <c r="J39" s="113" t="s">
        <v>370</v>
      </c>
      <c r="K39" s="113" t="s">
        <v>512</v>
      </c>
      <c r="L39" s="85" t="s">
        <v>362</v>
      </c>
      <c r="M39" s="86">
        <v>79.504000000000005</v>
      </c>
      <c r="N39" s="86">
        <v>13.894</v>
      </c>
      <c r="O39" s="113">
        <v>12</v>
      </c>
      <c r="Q39" s="85" t="s">
        <v>412</v>
      </c>
      <c r="R39" s="110">
        <v>79.176000000000002</v>
      </c>
      <c r="S39" s="110">
        <v>16.044</v>
      </c>
      <c r="AC39" s="97" t="s">
        <v>370</v>
      </c>
    </row>
    <row r="40" spans="1:33" s="113" customFormat="1" x14ac:dyDescent="0.35">
      <c r="A40" s="113" t="s">
        <v>127</v>
      </c>
      <c r="B40" s="113">
        <v>23689</v>
      </c>
      <c r="C40" s="84">
        <v>41736</v>
      </c>
      <c r="D40" s="84"/>
      <c r="E40" s="84"/>
      <c r="F40" s="84">
        <v>42109</v>
      </c>
      <c r="G40" s="84"/>
      <c r="I40" s="113" t="s">
        <v>370</v>
      </c>
      <c r="J40" s="113" t="s">
        <v>518</v>
      </c>
      <c r="K40" s="113" t="s">
        <v>512</v>
      </c>
      <c r="L40" s="85" t="s">
        <v>440</v>
      </c>
      <c r="M40" s="86">
        <v>79.150999999999996</v>
      </c>
      <c r="N40" s="86">
        <v>16.068999999999999</v>
      </c>
      <c r="O40" s="109">
        <v>13</v>
      </c>
      <c r="Q40" s="85" t="s">
        <v>362</v>
      </c>
      <c r="R40" s="86">
        <v>79.504000000000005</v>
      </c>
      <c r="S40" s="86">
        <v>13.894</v>
      </c>
      <c r="AD40" s="113" t="s">
        <v>816</v>
      </c>
    </row>
    <row r="41" spans="1:33" s="113" customFormat="1" x14ac:dyDescent="0.35">
      <c r="A41" s="113" t="s">
        <v>199</v>
      </c>
      <c r="B41" s="113">
        <v>23689</v>
      </c>
      <c r="C41" s="84">
        <v>42109</v>
      </c>
      <c r="D41" s="84"/>
      <c r="E41" s="84"/>
      <c r="F41" s="84">
        <v>42465</v>
      </c>
      <c r="G41" s="84"/>
      <c r="I41" s="113" t="s">
        <v>518</v>
      </c>
      <c r="J41" s="113" t="s">
        <v>370</v>
      </c>
      <c r="K41" s="85">
        <v>683538</v>
      </c>
      <c r="L41" s="85" t="s">
        <v>362</v>
      </c>
      <c r="M41" s="87">
        <v>79.497</v>
      </c>
      <c r="N41" s="87">
        <v>13.917999999999999</v>
      </c>
      <c r="O41" s="113">
        <v>14</v>
      </c>
      <c r="P41" s="87" t="s">
        <v>593</v>
      </c>
      <c r="Q41" s="85" t="s">
        <v>440</v>
      </c>
      <c r="R41" s="86">
        <v>79.150999999999996</v>
      </c>
      <c r="S41" s="86">
        <v>16.068999999999999</v>
      </c>
      <c r="AE41" s="113" t="s">
        <v>816</v>
      </c>
    </row>
    <row r="42" spans="1:33" s="113" customFormat="1" x14ac:dyDescent="0.35">
      <c r="A42" s="87" t="s">
        <v>255</v>
      </c>
      <c r="B42" s="104">
        <v>23689</v>
      </c>
      <c r="C42" s="84">
        <v>42465</v>
      </c>
      <c r="D42" s="84"/>
      <c r="E42" s="84"/>
      <c r="F42" s="84">
        <v>43214</v>
      </c>
      <c r="G42" s="84"/>
      <c r="I42" s="113" t="s">
        <v>370</v>
      </c>
      <c r="J42" s="113" t="s">
        <v>526</v>
      </c>
      <c r="K42" s="85">
        <v>689059</v>
      </c>
      <c r="L42" s="85" t="s">
        <v>362</v>
      </c>
      <c r="M42" s="87">
        <v>79.471000000000004</v>
      </c>
      <c r="N42" s="87">
        <v>13.795999999999999</v>
      </c>
      <c r="O42" s="87">
        <v>16</v>
      </c>
      <c r="P42" s="87">
        <v>1690003</v>
      </c>
      <c r="Q42" s="85" t="s">
        <v>362</v>
      </c>
      <c r="R42" s="87">
        <v>79.497</v>
      </c>
      <c r="S42" s="87">
        <v>13.917999999999999</v>
      </c>
      <c r="T42" s="112" t="s">
        <v>754</v>
      </c>
      <c r="AB42" s="126" t="s">
        <v>370</v>
      </c>
      <c r="AC42" s="113" t="s">
        <v>370</v>
      </c>
      <c r="AD42" s="113" t="s">
        <v>816</v>
      </c>
      <c r="AE42" s="113" t="s">
        <v>816</v>
      </c>
      <c r="AF42" s="113" t="s">
        <v>370</v>
      </c>
      <c r="AG42" s="113" t="s">
        <v>816</v>
      </c>
    </row>
    <row r="43" spans="1:33" s="113" customFormat="1" x14ac:dyDescent="0.35">
      <c r="A43" s="87"/>
      <c r="B43" s="104"/>
      <c r="C43" s="84"/>
      <c r="D43" s="84"/>
      <c r="E43" s="84"/>
      <c r="F43" s="84"/>
      <c r="G43" s="84"/>
      <c r="K43" s="85"/>
      <c r="L43" s="85"/>
      <c r="M43" s="87"/>
      <c r="N43" s="87"/>
      <c r="O43" s="87"/>
      <c r="P43" s="87"/>
      <c r="Q43" s="85"/>
      <c r="R43" s="87"/>
      <c r="S43" s="87"/>
      <c r="T43" s="112"/>
      <c r="AC43" s="113" t="s">
        <v>860</v>
      </c>
      <c r="AD43" s="113" t="s">
        <v>831</v>
      </c>
      <c r="AE43" s="113" t="s">
        <v>853</v>
      </c>
      <c r="AF43" s="97" t="s">
        <v>861</v>
      </c>
      <c r="AG43" s="97" t="s">
        <v>859</v>
      </c>
    </row>
    <row r="44" spans="1:33" s="113" customFormat="1" x14ac:dyDescent="0.35">
      <c r="A44" s="113" t="s">
        <v>9</v>
      </c>
      <c r="B44" s="113">
        <v>23703</v>
      </c>
      <c r="C44" s="84">
        <v>41164</v>
      </c>
      <c r="D44" s="84"/>
      <c r="E44" s="84"/>
      <c r="F44" s="122">
        <v>41520</v>
      </c>
      <c r="G44" s="122"/>
      <c r="I44" s="113" t="s">
        <v>518</v>
      </c>
      <c r="J44" s="113" t="s">
        <v>513</v>
      </c>
      <c r="K44" s="113" t="s">
        <v>512</v>
      </c>
      <c r="L44" s="123" t="s">
        <v>524</v>
      </c>
      <c r="M44" s="124">
        <v>78.240499999999997</v>
      </c>
      <c r="N44" s="124">
        <v>20.729299999999999</v>
      </c>
      <c r="O44" s="113">
        <v>20</v>
      </c>
      <c r="Q44" s="85" t="s">
        <v>647</v>
      </c>
      <c r="R44" s="110">
        <v>78.325699999999998</v>
      </c>
      <c r="S44" s="110">
        <v>20.7849</v>
      </c>
      <c r="AB44" s="113" t="s">
        <v>370</v>
      </c>
    </row>
    <row r="45" spans="1:33" s="113" customFormat="1" x14ac:dyDescent="0.35">
      <c r="C45" s="84"/>
      <c r="D45" s="84"/>
      <c r="E45" s="84"/>
      <c r="F45" s="84"/>
      <c r="G45" s="84"/>
      <c r="L45" s="85"/>
      <c r="M45" s="110"/>
      <c r="N45" s="110"/>
      <c r="Q45" s="85"/>
      <c r="R45" s="110"/>
      <c r="S45" s="110"/>
      <c r="AB45" s="113" t="s">
        <v>370</v>
      </c>
      <c r="AC45" s="113" t="s">
        <v>862</v>
      </c>
    </row>
    <row r="46" spans="1:33" s="113" customFormat="1" x14ac:dyDescent="0.35">
      <c r="A46" s="113">
        <v>1510</v>
      </c>
      <c r="B46" s="113">
        <v>23732</v>
      </c>
      <c r="C46" s="118">
        <v>40656</v>
      </c>
      <c r="D46" s="118"/>
      <c r="E46" s="118"/>
      <c r="F46" s="84">
        <v>41735</v>
      </c>
      <c r="G46" s="84"/>
      <c r="I46" s="113" t="s">
        <v>518</v>
      </c>
      <c r="J46" s="113" t="s">
        <v>370</v>
      </c>
      <c r="K46" s="108">
        <v>649715</v>
      </c>
      <c r="L46" s="85" t="s">
        <v>441</v>
      </c>
      <c r="M46" s="86">
        <v>77.063999999999993</v>
      </c>
      <c r="N46" s="86">
        <v>16.515999999999998</v>
      </c>
      <c r="O46" s="113">
        <v>11</v>
      </c>
      <c r="P46" s="87" t="s">
        <v>605</v>
      </c>
      <c r="Q46" s="119" t="s">
        <v>441</v>
      </c>
      <c r="R46" s="120">
        <v>77.013000000000005</v>
      </c>
      <c r="S46" s="120">
        <v>16.420000000000002</v>
      </c>
      <c r="AA46" s="113" t="s">
        <v>816</v>
      </c>
      <c r="AB46" s="97" t="s">
        <v>816</v>
      </c>
      <c r="AC46" s="97" t="s">
        <v>370</v>
      </c>
    </row>
    <row r="47" spans="1:33" s="113" customFormat="1" x14ac:dyDescent="0.35">
      <c r="A47" s="113" t="s">
        <v>156</v>
      </c>
      <c r="B47" s="113">
        <v>23732</v>
      </c>
      <c r="C47" s="84">
        <v>41735</v>
      </c>
      <c r="D47" s="84"/>
      <c r="E47" s="84"/>
      <c r="F47" s="84">
        <v>42122</v>
      </c>
      <c r="G47" s="84"/>
      <c r="I47" s="113" t="s">
        <v>370</v>
      </c>
      <c r="J47" s="113" t="s">
        <v>526</v>
      </c>
      <c r="K47" s="113" t="s">
        <v>512</v>
      </c>
      <c r="L47" s="85" t="s">
        <v>477</v>
      </c>
      <c r="M47" s="86">
        <v>77.024000000000001</v>
      </c>
      <c r="N47" s="86">
        <v>16.433</v>
      </c>
      <c r="O47" s="85">
        <v>12</v>
      </c>
      <c r="Q47" s="85" t="s">
        <v>441</v>
      </c>
      <c r="R47" s="86">
        <v>77.063999999999993</v>
      </c>
      <c r="S47" s="86">
        <v>16.515999999999998</v>
      </c>
      <c r="AD47" s="113" t="s">
        <v>816</v>
      </c>
    </row>
    <row r="48" spans="1:33" s="113" customFormat="1" x14ac:dyDescent="0.35">
      <c r="A48" s="113" t="s">
        <v>193</v>
      </c>
      <c r="B48" s="113">
        <v>23732</v>
      </c>
      <c r="C48" s="84">
        <v>42122</v>
      </c>
      <c r="D48" s="84"/>
      <c r="E48" s="84"/>
      <c r="F48" s="84">
        <v>42838</v>
      </c>
      <c r="G48" s="84"/>
      <c r="I48" s="113" t="s">
        <v>526</v>
      </c>
      <c r="J48" s="113" t="s">
        <v>370</v>
      </c>
      <c r="K48" s="85" t="s">
        <v>611</v>
      </c>
      <c r="L48" s="85" t="s">
        <v>501</v>
      </c>
      <c r="M48" s="87">
        <v>76.992999999999995</v>
      </c>
      <c r="N48" s="87">
        <v>16.252800000000001</v>
      </c>
      <c r="O48" s="113">
        <v>14</v>
      </c>
      <c r="P48" s="87" t="s">
        <v>612</v>
      </c>
      <c r="Q48" s="85" t="s">
        <v>477</v>
      </c>
      <c r="R48" s="87">
        <v>77.009</v>
      </c>
      <c r="S48" s="87">
        <v>16.507999999999999</v>
      </c>
      <c r="T48" s="113" t="s">
        <v>613</v>
      </c>
      <c r="AE48" s="113" t="s">
        <v>370</v>
      </c>
    </row>
    <row r="49" spans="1:36" s="113" customFormat="1" x14ac:dyDescent="0.35">
      <c r="A49" s="87" t="s">
        <v>253</v>
      </c>
      <c r="B49" s="104">
        <v>23732</v>
      </c>
      <c r="C49" s="84">
        <v>42838</v>
      </c>
      <c r="D49" s="84"/>
      <c r="E49" s="84"/>
      <c r="F49" s="84">
        <v>43216</v>
      </c>
      <c r="G49" s="84"/>
      <c r="I49" s="113" t="s">
        <v>370</v>
      </c>
      <c r="J49" s="113" t="s">
        <v>370</v>
      </c>
      <c r="K49" s="85"/>
      <c r="L49" s="85" t="s">
        <v>477</v>
      </c>
      <c r="M49" s="87">
        <v>77.022999999999996</v>
      </c>
      <c r="N49" s="87">
        <v>16.361999999999998</v>
      </c>
      <c r="O49" s="87">
        <v>15</v>
      </c>
      <c r="P49" s="87"/>
      <c r="Q49" s="85" t="s">
        <v>501</v>
      </c>
      <c r="R49" s="87">
        <v>76.992999999999995</v>
      </c>
      <c r="S49" s="87">
        <v>16.252800000000001</v>
      </c>
      <c r="T49" s="112" t="s">
        <v>669</v>
      </c>
      <c r="Z49" s="126" t="s">
        <v>816</v>
      </c>
      <c r="AA49" s="113" t="s">
        <v>816</v>
      </c>
      <c r="AB49" s="113" t="s">
        <v>816</v>
      </c>
      <c r="AC49" s="97" t="s">
        <v>370</v>
      </c>
      <c r="AD49" s="113" t="s">
        <v>816</v>
      </c>
      <c r="AE49" s="113" t="s">
        <v>370</v>
      </c>
      <c r="AF49" s="113" t="s">
        <v>816</v>
      </c>
      <c r="AG49" s="113" t="s">
        <v>816</v>
      </c>
      <c r="AH49" s="97" t="s">
        <v>866</v>
      </c>
    </row>
    <row r="50" spans="1:36" s="113" customFormat="1" x14ac:dyDescent="0.35">
      <c r="A50" s="87"/>
      <c r="B50" s="104"/>
      <c r="C50" s="84"/>
      <c r="D50" s="84"/>
      <c r="E50" s="84"/>
      <c r="F50" s="84"/>
      <c r="G50" s="84"/>
      <c r="K50" s="85"/>
      <c r="L50" s="85"/>
      <c r="M50" s="87"/>
      <c r="N50" s="87"/>
      <c r="O50" s="87"/>
      <c r="P50" s="87"/>
      <c r="Q50" s="85"/>
      <c r="R50" s="87"/>
      <c r="S50" s="87"/>
      <c r="T50" s="112"/>
      <c r="AA50" s="113" t="s">
        <v>867</v>
      </c>
      <c r="AB50" s="113" t="s">
        <v>868</v>
      </c>
      <c r="AD50" s="113" t="s">
        <v>863</v>
      </c>
      <c r="AF50" s="113" t="s">
        <v>864</v>
      </c>
      <c r="AG50" s="113" t="s">
        <v>865</v>
      </c>
    </row>
    <row r="51" spans="1:36" s="113" customFormat="1" x14ac:dyDescent="0.35">
      <c r="A51" s="87" t="s">
        <v>747</v>
      </c>
      <c r="B51" s="104">
        <v>23802</v>
      </c>
      <c r="C51" s="84">
        <v>42466</v>
      </c>
      <c r="D51" s="84"/>
      <c r="E51" s="84"/>
      <c r="F51" s="84">
        <v>43213</v>
      </c>
      <c r="H51" s="84" t="s">
        <v>634</v>
      </c>
      <c r="I51" s="113" t="s">
        <v>370</v>
      </c>
      <c r="J51" s="113" t="s">
        <v>370</v>
      </c>
      <c r="K51" s="85"/>
      <c r="L51" s="85" t="s">
        <v>412</v>
      </c>
      <c r="M51" s="87">
        <v>79.239000000000004</v>
      </c>
      <c r="N51" s="87">
        <v>16.065000000000001</v>
      </c>
      <c r="O51" s="87">
        <v>15</v>
      </c>
      <c r="P51" s="87"/>
      <c r="Q51" s="85" t="s">
        <v>774</v>
      </c>
      <c r="R51" s="87">
        <v>79.14</v>
      </c>
      <c r="S51" s="87">
        <v>16.244</v>
      </c>
      <c r="T51" s="112"/>
      <c r="AF51" s="113" t="s">
        <v>816</v>
      </c>
      <c r="AG51" s="113" t="s">
        <v>370</v>
      </c>
    </row>
    <row r="52" spans="1:36" s="113" customFormat="1" x14ac:dyDescent="0.35">
      <c r="A52" s="87"/>
      <c r="B52" s="104"/>
      <c r="C52" s="84"/>
      <c r="D52" s="84"/>
      <c r="E52" s="84"/>
      <c r="F52" s="84"/>
      <c r="G52" s="84"/>
      <c r="K52" s="85"/>
      <c r="L52" s="85"/>
      <c r="M52" s="87"/>
      <c r="N52" s="87"/>
      <c r="O52" s="87"/>
      <c r="P52" s="87"/>
      <c r="Q52" s="85"/>
      <c r="R52" s="87"/>
      <c r="S52" s="87"/>
      <c r="T52" s="112"/>
      <c r="AF52" s="97" t="s">
        <v>870</v>
      </c>
      <c r="AG52" s="97" t="s">
        <v>871</v>
      </c>
    </row>
    <row r="53" spans="1:36" s="113" customFormat="1" x14ac:dyDescent="0.35">
      <c r="A53" s="113">
        <v>1527</v>
      </c>
      <c r="B53" s="113">
        <v>23803</v>
      </c>
      <c r="C53" s="118">
        <v>40640</v>
      </c>
      <c r="D53" s="118"/>
      <c r="E53" s="118"/>
      <c r="F53" s="84">
        <v>41160</v>
      </c>
      <c r="G53" s="84"/>
      <c r="I53" s="113" t="s">
        <v>370</v>
      </c>
      <c r="J53" s="113" t="s">
        <v>518</v>
      </c>
      <c r="K53" s="113" t="s">
        <v>512</v>
      </c>
      <c r="L53" s="85" t="s">
        <v>464</v>
      </c>
      <c r="M53" s="110">
        <v>79.713099999999997</v>
      </c>
      <c r="N53" s="110">
        <v>13.7386</v>
      </c>
      <c r="O53" s="113">
        <v>8</v>
      </c>
      <c r="Q53" s="119" t="s">
        <v>636</v>
      </c>
      <c r="R53" s="120">
        <v>79.694500000000005</v>
      </c>
      <c r="S53" s="120">
        <v>12.0425</v>
      </c>
      <c r="T53" s="113" t="s">
        <v>637</v>
      </c>
      <c r="AA53" s="113" t="s">
        <v>816</v>
      </c>
    </row>
    <row r="54" spans="1:36" s="113" customFormat="1" x14ac:dyDescent="0.35">
      <c r="A54" s="113" t="s">
        <v>61</v>
      </c>
      <c r="B54" s="113">
        <v>23803</v>
      </c>
      <c r="C54" s="84">
        <v>41160</v>
      </c>
      <c r="D54" s="84"/>
      <c r="E54" s="84"/>
      <c r="F54" s="84">
        <v>42115</v>
      </c>
      <c r="G54" s="84"/>
      <c r="I54" s="113" t="s">
        <v>518</v>
      </c>
      <c r="J54" s="113" t="s">
        <v>370</v>
      </c>
      <c r="K54" s="113" t="s">
        <v>512</v>
      </c>
      <c r="L54" s="85" t="s">
        <v>362</v>
      </c>
      <c r="M54" s="86">
        <v>79.320999999999998</v>
      </c>
      <c r="N54" s="86">
        <v>14.026999999999999</v>
      </c>
      <c r="O54" s="113">
        <v>11</v>
      </c>
      <c r="Q54" s="85" t="s">
        <v>464</v>
      </c>
      <c r="R54" s="110">
        <v>79.713099999999997</v>
      </c>
      <c r="S54" s="110">
        <v>13.7386</v>
      </c>
      <c r="AA54" s="113" t="s">
        <v>816</v>
      </c>
      <c r="AB54" s="113" t="s">
        <v>370</v>
      </c>
      <c r="AC54" s="113" t="s">
        <v>370</v>
      </c>
      <c r="AD54" s="113" t="s">
        <v>370</v>
      </c>
      <c r="AJ54" s="113" t="s">
        <v>877</v>
      </c>
    </row>
    <row r="55" spans="1:36" s="113" customFormat="1" x14ac:dyDescent="0.35">
      <c r="C55" s="84"/>
      <c r="D55" s="84"/>
      <c r="E55" s="84"/>
      <c r="F55" s="84"/>
      <c r="G55" s="84"/>
      <c r="L55" s="85"/>
      <c r="M55" s="86"/>
      <c r="N55" s="86"/>
      <c r="Q55" s="85"/>
      <c r="R55" s="110"/>
      <c r="S55" s="110"/>
      <c r="AA55" s="113" t="s">
        <v>876</v>
      </c>
      <c r="AC55" s="113" t="s">
        <v>874</v>
      </c>
      <c r="AD55" s="113" t="s">
        <v>875</v>
      </c>
    </row>
    <row r="56" spans="1:36" s="113" customFormat="1" x14ac:dyDescent="0.35">
      <c r="A56" s="113" t="s">
        <v>571</v>
      </c>
      <c r="B56" s="113">
        <v>23811</v>
      </c>
      <c r="C56" s="118">
        <v>40656</v>
      </c>
      <c r="D56" s="118"/>
      <c r="E56" s="118"/>
      <c r="F56" s="84">
        <v>42122</v>
      </c>
      <c r="G56" s="84"/>
      <c r="H56" s="125">
        <v>41852</v>
      </c>
      <c r="I56" s="113" t="s">
        <v>370</v>
      </c>
      <c r="J56" s="113" t="s">
        <v>526</v>
      </c>
      <c r="K56" s="113" t="s">
        <v>512</v>
      </c>
      <c r="L56" s="85" t="s">
        <v>398</v>
      </c>
      <c r="M56" s="86">
        <v>77.146000000000001</v>
      </c>
      <c r="N56" s="86">
        <v>17.388999999999999</v>
      </c>
      <c r="O56" s="113">
        <v>9</v>
      </c>
      <c r="P56" s="113" t="s">
        <v>555</v>
      </c>
      <c r="Q56" s="119" t="s">
        <v>570</v>
      </c>
      <c r="R56" s="120">
        <v>76.914000000000001</v>
      </c>
      <c r="S56" s="120">
        <v>16.279</v>
      </c>
      <c r="AA56" s="113" t="s">
        <v>370</v>
      </c>
      <c r="AB56" s="113" t="s">
        <v>816</v>
      </c>
      <c r="AC56" s="113" t="s">
        <v>370</v>
      </c>
      <c r="AD56" s="97" t="s">
        <v>522</v>
      </c>
      <c r="AJ56" s="113" t="s">
        <v>878</v>
      </c>
    </row>
    <row r="57" spans="1:36" s="113" customFormat="1" x14ac:dyDescent="0.35">
      <c r="A57" s="113" t="s">
        <v>252</v>
      </c>
      <c r="B57" s="113">
        <v>23811</v>
      </c>
      <c r="C57" s="84">
        <v>42122</v>
      </c>
      <c r="D57" s="84"/>
      <c r="E57" s="84"/>
      <c r="F57" s="84">
        <v>42478</v>
      </c>
      <c r="G57" s="84"/>
      <c r="I57" s="113" t="s">
        <v>526</v>
      </c>
      <c r="J57" s="113" t="s">
        <v>370</v>
      </c>
      <c r="K57" s="85">
        <v>683540</v>
      </c>
      <c r="L57" s="85" t="s">
        <v>498</v>
      </c>
      <c r="M57" s="87">
        <v>77.069000000000003</v>
      </c>
      <c r="N57" s="87">
        <v>17.306999999999999</v>
      </c>
      <c r="O57" s="113">
        <v>10</v>
      </c>
      <c r="P57" s="87" t="s">
        <v>589</v>
      </c>
      <c r="Q57" s="85" t="s">
        <v>398</v>
      </c>
      <c r="R57" s="86">
        <v>77.146000000000001</v>
      </c>
      <c r="S57" s="86">
        <v>17.388999999999999</v>
      </c>
      <c r="AE57" s="113" t="s">
        <v>370</v>
      </c>
    </row>
    <row r="58" spans="1:36" s="113" customFormat="1" x14ac:dyDescent="0.35">
      <c r="A58" s="113" t="s">
        <v>250</v>
      </c>
      <c r="B58" s="113">
        <v>23811</v>
      </c>
      <c r="C58" s="84">
        <v>42122</v>
      </c>
      <c r="D58" s="84"/>
      <c r="E58" s="84"/>
      <c r="F58" s="84">
        <v>42838</v>
      </c>
      <c r="G58" s="84"/>
      <c r="I58" s="113" t="s">
        <v>526</v>
      </c>
      <c r="J58" s="113" t="s">
        <v>526</v>
      </c>
      <c r="K58" s="85" t="s">
        <v>614</v>
      </c>
      <c r="L58" s="85" t="s">
        <v>441</v>
      </c>
      <c r="M58" s="87">
        <v>77.081800000000001</v>
      </c>
      <c r="N58" s="87">
        <v>16.400700000000001</v>
      </c>
      <c r="O58" s="113">
        <v>11</v>
      </c>
      <c r="P58" s="87" t="s">
        <v>615</v>
      </c>
      <c r="Q58" s="85" t="s">
        <v>398</v>
      </c>
      <c r="R58" s="86">
        <v>77.146000000000001</v>
      </c>
      <c r="S58" s="86">
        <v>17.388999999999999</v>
      </c>
      <c r="T58" s="113" t="s">
        <v>616</v>
      </c>
    </row>
    <row r="59" spans="1:36" s="113" customFormat="1" x14ac:dyDescent="0.35">
      <c r="A59" s="113" t="s">
        <v>251</v>
      </c>
      <c r="B59" s="126">
        <v>23811</v>
      </c>
      <c r="C59" s="84">
        <v>42478</v>
      </c>
      <c r="D59" s="84"/>
      <c r="E59" s="84"/>
      <c r="F59" s="84">
        <v>42838</v>
      </c>
      <c r="G59" s="84"/>
      <c r="I59" s="113" t="s">
        <v>370</v>
      </c>
      <c r="J59" s="113" t="s">
        <v>526</v>
      </c>
      <c r="K59" s="113" t="s">
        <v>512</v>
      </c>
      <c r="L59" s="85" t="s">
        <v>441</v>
      </c>
      <c r="M59" s="87">
        <v>77.081800000000001</v>
      </c>
      <c r="N59" s="87">
        <v>16.400700000000001</v>
      </c>
      <c r="O59" s="113">
        <v>11</v>
      </c>
      <c r="Q59" s="85" t="s">
        <v>498</v>
      </c>
      <c r="R59" s="87">
        <v>77.069000000000003</v>
      </c>
      <c r="S59" s="87">
        <v>17.306999999999999</v>
      </c>
      <c r="AF59" s="113" t="s">
        <v>816</v>
      </c>
    </row>
    <row r="60" spans="1:36" s="113" customFormat="1" x14ac:dyDescent="0.35">
      <c r="A60" s="87" t="s">
        <v>248</v>
      </c>
      <c r="B60" s="104">
        <v>23811</v>
      </c>
      <c r="C60" s="84">
        <v>42838</v>
      </c>
      <c r="D60" s="84"/>
      <c r="E60" s="84"/>
      <c r="F60" s="84">
        <v>43196</v>
      </c>
      <c r="G60" s="84"/>
      <c r="I60" s="113" t="s">
        <v>526</v>
      </c>
      <c r="J60" s="113" t="s">
        <v>528</v>
      </c>
      <c r="K60" s="85">
        <v>695426</v>
      </c>
      <c r="L60" s="85" t="s">
        <v>680</v>
      </c>
      <c r="M60" s="87">
        <v>77.052000000000007</v>
      </c>
      <c r="N60" s="87">
        <v>17.018000000000001</v>
      </c>
      <c r="O60" s="87">
        <v>12</v>
      </c>
      <c r="P60" s="87">
        <v>1696384</v>
      </c>
      <c r="Q60" s="85" t="s">
        <v>441</v>
      </c>
      <c r="R60" s="87">
        <v>77.081800000000001</v>
      </c>
      <c r="S60" s="87">
        <v>16.400700000000001</v>
      </c>
      <c r="T60" s="112" t="s">
        <v>682</v>
      </c>
      <c r="AG60" s="113" t="s">
        <v>370</v>
      </c>
    </row>
    <row r="61" spans="1:36" s="113" customFormat="1" x14ac:dyDescent="0.35">
      <c r="A61" s="102" t="s">
        <v>681</v>
      </c>
      <c r="B61" s="103">
        <v>23811</v>
      </c>
      <c r="C61" s="83">
        <v>43196</v>
      </c>
      <c r="D61" s="83"/>
      <c r="E61" s="83"/>
      <c r="F61" s="83">
        <v>43562</v>
      </c>
      <c r="G61" s="83"/>
      <c r="I61" s="113" t="s">
        <v>528</v>
      </c>
      <c r="J61" s="107" t="s">
        <v>370</v>
      </c>
      <c r="K61" s="107">
        <v>695435</v>
      </c>
      <c r="L61" s="107" t="s">
        <v>477</v>
      </c>
      <c r="M61" s="102" t="s">
        <v>793</v>
      </c>
      <c r="N61" s="102" t="s">
        <v>794</v>
      </c>
      <c r="O61" s="111">
        <v>13</v>
      </c>
      <c r="P61" s="102">
        <v>1390368</v>
      </c>
      <c r="Q61" s="107" t="s">
        <v>680</v>
      </c>
      <c r="R61" s="102">
        <v>77.052000000000007</v>
      </c>
      <c r="S61" s="102">
        <v>17.018000000000001</v>
      </c>
      <c r="T61" s="107" t="s">
        <v>806</v>
      </c>
      <c r="U61" s="102" t="s">
        <v>807</v>
      </c>
      <c r="V61" s="102"/>
      <c r="W61" s="102"/>
      <c r="X61" s="102"/>
      <c r="Y61" s="102"/>
      <c r="Z61" s="102"/>
      <c r="AA61" s="113" t="s">
        <v>370</v>
      </c>
      <c r="AB61" s="113" t="s">
        <v>816</v>
      </c>
      <c r="AC61" s="113" t="s">
        <v>370</v>
      </c>
      <c r="AD61" s="126" t="s">
        <v>816</v>
      </c>
      <c r="AE61" s="97" t="s">
        <v>370</v>
      </c>
      <c r="AF61" s="97" t="s">
        <v>816</v>
      </c>
      <c r="AG61" s="97" t="s">
        <v>370</v>
      </c>
      <c r="AH61" s="113" t="s">
        <v>370</v>
      </c>
    </row>
    <row r="62" spans="1:36" s="113" customFormat="1" x14ac:dyDescent="0.35">
      <c r="A62" s="102"/>
      <c r="B62" s="104"/>
      <c r="C62" s="83"/>
      <c r="D62" s="83"/>
      <c r="E62" s="83"/>
      <c r="F62" s="83"/>
      <c r="G62" s="83"/>
      <c r="J62" s="107"/>
      <c r="K62" s="107"/>
      <c r="L62" s="107"/>
      <c r="M62" s="102"/>
      <c r="N62" s="102"/>
      <c r="O62" s="87"/>
      <c r="P62" s="102"/>
      <c r="Q62" s="107"/>
      <c r="R62" s="102"/>
      <c r="S62" s="102"/>
      <c r="T62" s="107"/>
      <c r="U62" s="102"/>
      <c r="V62" s="102"/>
      <c r="W62" s="102"/>
      <c r="X62" s="102"/>
      <c r="Y62" s="102"/>
      <c r="Z62" s="102"/>
      <c r="AA62" s="97" t="s">
        <v>880</v>
      </c>
      <c r="AB62" s="113" t="s">
        <v>879</v>
      </c>
      <c r="AE62" s="113" t="s">
        <v>881</v>
      </c>
      <c r="AF62" s="97" t="s">
        <v>882</v>
      </c>
    </row>
    <row r="63" spans="1:36" s="113" customFormat="1" x14ac:dyDescent="0.35">
      <c r="A63" s="113" t="s">
        <v>550</v>
      </c>
      <c r="B63" s="113">
        <v>23872</v>
      </c>
      <c r="C63" s="84">
        <v>41742</v>
      </c>
      <c r="D63" s="84"/>
      <c r="E63" s="84"/>
      <c r="F63" s="84">
        <v>42119</v>
      </c>
      <c r="G63" s="84"/>
      <c r="I63" s="113" t="s">
        <v>370</v>
      </c>
      <c r="J63" s="113" t="s">
        <v>518</v>
      </c>
      <c r="K63" s="109">
        <v>676444</v>
      </c>
      <c r="L63" s="85" t="s">
        <v>416</v>
      </c>
      <c r="M63" s="86">
        <v>79.808999999999997</v>
      </c>
      <c r="N63" s="86">
        <v>20.689</v>
      </c>
      <c r="O63" s="113">
        <v>22</v>
      </c>
      <c r="P63" s="113" t="s">
        <v>564</v>
      </c>
      <c r="Q63" s="85" t="s">
        <v>416</v>
      </c>
      <c r="R63" s="86">
        <v>79.726799999999997</v>
      </c>
      <c r="S63" s="86">
        <v>20.287700000000001</v>
      </c>
      <c r="AD63" s="113" t="s">
        <v>816</v>
      </c>
    </row>
    <row r="64" spans="1:36" s="113" customFormat="1" x14ac:dyDescent="0.35">
      <c r="C64" s="84"/>
      <c r="D64" s="84"/>
      <c r="E64" s="84"/>
      <c r="F64" s="84"/>
      <c r="G64" s="84"/>
      <c r="K64" s="109"/>
      <c r="L64" s="85"/>
      <c r="M64" s="86"/>
      <c r="N64" s="86"/>
      <c r="Q64" s="85"/>
      <c r="R64" s="86"/>
      <c r="S64" s="86"/>
      <c r="AD64" s="113" t="s">
        <v>863</v>
      </c>
    </row>
    <row r="65" spans="1:33" s="113" customFormat="1" x14ac:dyDescent="0.35">
      <c r="A65" s="113">
        <v>1923</v>
      </c>
      <c r="B65" s="113">
        <v>23881</v>
      </c>
      <c r="C65" s="84">
        <v>41170</v>
      </c>
      <c r="D65" s="84"/>
      <c r="E65" s="84"/>
      <c r="F65" s="84">
        <v>41377</v>
      </c>
      <c r="G65" s="84"/>
      <c r="H65" s="113" t="s">
        <v>913</v>
      </c>
      <c r="I65" s="113" t="s">
        <v>370</v>
      </c>
      <c r="J65" s="126" t="s">
        <v>370</v>
      </c>
      <c r="K65" s="113" t="s">
        <v>512</v>
      </c>
      <c r="L65" s="85" t="s">
        <v>466</v>
      </c>
      <c r="M65" s="110">
        <v>79.83</v>
      </c>
      <c r="N65" s="110">
        <v>11.824999999999999</v>
      </c>
      <c r="O65" s="113">
        <v>10</v>
      </c>
      <c r="Q65" s="85" t="s">
        <v>641</v>
      </c>
      <c r="R65" s="110">
        <v>79.808700000000002</v>
      </c>
      <c r="S65" s="110">
        <v>11.5275</v>
      </c>
      <c r="AB65" s="113" t="s">
        <v>768</v>
      </c>
    </row>
    <row r="66" spans="1:33" s="113" customFormat="1" x14ac:dyDescent="0.35">
      <c r="A66" s="113" t="s">
        <v>15</v>
      </c>
      <c r="B66" s="113">
        <v>23881</v>
      </c>
      <c r="C66" s="84">
        <v>41377</v>
      </c>
      <c r="D66" s="84"/>
      <c r="E66" s="84"/>
      <c r="F66" s="84">
        <v>41752</v>
      </c>
      <c r="G66" s="84"/>
      <c r="I66" s="113" t="s">
        <v>370</v>
      </c>
      <c r="J66" s="113" t="s">
        <v>518</v>
      </c>
      <c r="K66" s="113">
        <v>669536</v>
      </c>
      <c r="L66" s="85" t="s">
        <v>425</v>
      </c>
      <c r="M66" s="86">
        <v>79.831999999999994</v>
      </c>
      <c r="N66" s="86">
        <v>12.282</v>
      </c>
      <c r="O66" s="113">
        <v>11</v>
      </c>
      <c r="P66" s="113" t="s">
        <v>543</v>
      </c>
      <c r="Q66" s="85" t="s">
        <v>466</v>
      </c>
      <c r="R66" s="110">
        <v>79.83</v>
      </c>
      <c r="S66" s="110">
        <v>11.824999999999999</v>
      </c>
      <c r="AC66" s="113" t="s">
        <v>816</v>
      </c>
    </row>
    <row r="67" spans="1:33" s="113" customFormat="1" x14ac:dyDescent="0.35">
      <c r="A67" s="113" t="s">
        <v>95</v>
      </c>
      <c r="B67" s="113">
        <v>23881</v>
      </c>
      <c r="C67" s="84">
        <v>41752</v>
      </c>
      <c r="D67" s="84"/>
      <c r="E67" s="84"/>
      <c r="F67" s="84">
        <v>42486</v>
      </c>
      <c r="G67" s="84"/>
      <c r="I67" s="113" t="s">
        <v>518</v>
      </c>
      <c r="J67" s="113" t="s">
        <v>370</v>
      </c>
      <c r="K67" s="85">
        <v>676475</v>
      </c>
      <c r="L67" s="85" t="s">
        <v>466</v>
      </c>
      <c r="M67" s="87">
        <v>79.811999999999998</v>
      </c>
      <c r="N67" s="87">
        <v>11.852</v>
      </c>
      <c r="O67" s="113">
        <v>13</v>
      </c>
      <c r="P67" s="87" t="s">
        <v>590</v>
      </c>
      <c r="Q67" s="85" t="s">
        <v>425</v>
      </c>
      <c r="R67" s="86">
        <v>79.831999999999994</v>
      </c>
      <c r="S67" s="86">
        <v>12.282</v>
      </c>
      <c r="AB67" s="113" t="s">
        <v>768</v>
      </c>
      <c r="AC67" s="113" t="s">
        <v>816</v>
      </c>
      <c r="AD67" s="113" t="s">
        <v>370</v>
      </c>
      <c r="AE67" s="113" t="s">
        <v>816</v>
      </c>
    </row>
    <row r="68" spans="1:33" s="113" customFormat="1" x14ac:dyDescent="0.35">
      <c r="C68" s="84"/>
      <c r="D68" s="84"/>
      <c r="E68" s="84"/>
      <c r="F68" s="84"/>
      <c r="G68" s="84"/>
      <c r="K68" s="85"/>
      <c r="L68" s="85"/>
      <c r="M68" s="87"/>
      <c r="N68" s="87"/>
      <c r="P68" s="87"/>
      <c r="Q68" s="85"/>
      <c r="R68" s="86"/>
      <c r="S68" s="86"/>
      <c r="AC68" s="113" t="s">
        <v>831</v>
      </c>
      <c r="AE68" s="113" t="s">
        <v>831</v>
      </c>
    </row>
    <row r="69" spans="1:33" s="113" customFormat="1" x14ac:dyDescent="0.35">
      <c r="A69" s="113" t="s">
        <v>143</v>
      </c>
      <c r="B69" s="113">
        <v>23882</v>
      </c>
      <c r="C69" s="84">
        <v>41378</v>
      </c>
      <c r="D69" s="84"/>
      <c r="E69" s="84"/>
      <c r="F69" s="84">
        <v>41741</v>
      </c>
      <c r="G69" s="84"/>
      <c r="I69" s="113" t="s">
        <v>513</v>
      </c>
      <c r="J69" s="113" t="s">
        <v>370</v>
      </c>
      <c r="K69" s="113" t="s">
        <v>512</v>
      </c>
      <c r="L69" s="85" t="s">
        <v>455</v>
      </c>
      <c r="M69" s="86">
        <v>79.564999999999998</v>
      </c>
      <c r="N69" s="86">
        <v>12.723000000000001</v>
      </c>
      <c r="O69" s="113">
        <v>10</v>
      </c>
      <c r="Q69" s="85" t="s">
        <v>651</v>
      </c>
      <c r="R69" s="110">
        <v>79.653000000000006</v>
      </c>
      <c r="S69" s="110">
        <v>13.372999999999999</v>
      </c>
      <c r="AC69" s="97" t="s">
        <v>370</v>
      </c>
    </row>
    <row r="70" spans="1:33" s="113" customFormat="1" x14ac:dyDescent="0.35">
      <c r="A70" s="113" t="s">
        <v>142</v>
      </c>
      <c r="B70" s="113">
        <v>23882</v>
      </c>
      <c r="C70" s="84">
        <v>41741</v>
      </c>
      <c r="D70" s="84"/>
      <c r="E70" s="84"/>
      <c r="F70" s="84">
        <v>42464</v>
      </c>
      <c r="G70" s="84"/>
      <c r="I70" s="113" t="s">
        <v>370</v>
      </c>
      <c r="J70" s="113" t="s">
        <v>513</v>
      </c>
      <c r="K70" s="85">
        <v>676462</v>
      </c>
      <c r="L70" s="85" t="s">
        <v>455</v>
      </c>
      <c r="M70" s="87">
        <v>79.433999999999997</v>
      </c>
      <c r="N70" s="87">
        <v>13.387</v>
      </c>
      <c r="O70" s="113">
        <v>12</v>
      </c>
      <c r="P70" s="113" t="s">
        <v>591</v>
      </c>
      <c r="Q70" s="85" t="s">
        <v>455</v>
      </c>
      <c r="R70" s="86">
        <v>79.564999999999998</v>
      </c>
      <c r="S70" s="86">
        <v>12.723000000000001</v>
      </c>
      <c r="AD70" s="113" t="s">
        <v>816</v>
      </c>
      <c r="AE70" s="113" t="s">
        <v>370</v>
      </c>
    </row>
    <row r="71" spans="1:33" s="113" customFormat="1" x14ac:dyDescent="0.35">
      <c r="A71" s="113" t="s">
        <v>201</v>
      </c>
      <c r="B71" s="113">
        <v>23882</v>
      </c>
      <c r="C71" s="84">
        <v>42464</v>
      </c>
      <c r="D71" s="84"/>
      <c r="E71" s="84"/>
      <c r="F71" s="84">
        <v>42847</v>
      </c>
      <c r="G71" s="84"/>
      <c r="I71" s="113" t="s">
        <v>513</v>
      </c>
      <c r="J71" s="113" t="s">
        <v>370</v>
      </c>
      <c r="K71" s="85">
        <v>689057</v>
      </c>
      <c r="L71" s="85" t="s">
        <v>466</v>
      </c>
      <c r="M71" s="87">
        <v>79.656899999999993</v>
      </c>
      <c r="N71" s="87">
        <v>12.3101</v>
      </c>
      <c r="O71" s="113">
        <v>13</v>
      </c>
      <c r="P71" s="87" t="s">
        <v>621</v>
      </c>
      <c r="Q71" s="85" t="s">
        <v>455</v>
      </c>
      <c r="R71" s="87">
        <v>79.433999999999997</v>
      </c>
      <c r="S71" s="87">
        <v>13.387</v>
      </c>
      <c r="AF71" s="113" t="s">
        <v>370</v>
      </c>
    </row>
    <row r="72" spans="1:33" s="113" customFormat="1" x14ac:dyDescent="0.35">
      <c r="A72" s="87" t="s">
        <v>273</v>
      </c>
      <c r="B72" s="104">
        <v>23882</v>
      </c>
      <c r="C72" s="84">
        <v>42847</v>
      </c>
      <c r="D72" s="84"/>
      <c r="E72" s="84"/>
      <c r="F72" s="84">
        <v>43214</v>
      </c>
      <c r="G72" s="84"/>
      <c r="I72" s="113" t="s">
        <v>370</v>
      </c>
      <c r="J72" s="113" t="s">
        <v>518</v>
      </c>
      <c r="K72" s="85">
        <v>695418</v>
      </c>
      <c r="L72" s="85" t="s">
        <v>455</v>
      </c>
      <c r="M72" s="87">
        <v>79.558000000000007</v>
      </c>
      <c r="N72" s="87">
        <v>12.757</v>
      </c>
      <c r="O72" s="87">
        <v>14</v>
      </c>
      <c r="P72" s="87">
        <v>1690376</v>
      </c>
      <c r="Q72" s="85" t="s">
        <v>466</v>
      </c>
      <c r="R72" s="87">
        <v>79.656899999999993</v>
      </c>
      <c r="S72" s="87">
        <v>12.3101</v>
      </c>
      <c r="T72" s="112" t="s">
        <v>758</v>
      </c>
      <c r="AB72" s="126" t="s">
        <v>816</v>
      </c>
      <c r="AC72" s="97" t="s">
        <v>370</v>
      </c>
      <c r="AD72" s="113" t="s">
        <v>816</v>
      </c>
      <c r="AE72" s="97" t="s">
        <v>370</v>
      </c>
      <c r="AF72" s="113" t="s">
        <v>370</v>
      </c>
      <c r="AG72" s="113" t="s">
        <v>816</v>
      </c>
    </row>
    <row r="73" spans="1:33" s="113" customFormat="1" x14ac:dyDescent="0.35">
      <c r="A73" s="87"/>
      <c r="B73" s="104"/>
      <c r="C73" s="84"/>
      <c r="D73" s="84"/>
      <c r="E73" s="84"/>
      <c r="F73" s="84"/>
      <c r="G73" s="84"/>
      <c r="K73" s="85"/>
      <c r="L73" s="85"/>
      <c r="M73" s="87"/>
      <c r="N73" s="87"/>
      <c r="O73" s="87"/>
      <c r="P73" s="87"/>
      <c r="Q73" s="85"/>
      <c r="R73" s="87"/>
      <c r="S73" s="87"/>
      <c r="T73" s="112"/>
      <c r="AC73" s="113" t="s">
        <v>883</v>
      </c>
      <c r="AD73" s="113" t="s">
        <v>831</v>
      </c>
      <c r="AG73" s="113" t="s">
        <v>831</v>
      </c>
    </row>
    <row r="74" spans="1:33" s="113" customFormat="1" x14ac:dyDescent="0.35">
      <c r="A74" s="113" t="s">
        <v>11</v>
      </c>
      <c r="B74" s="104">
        <v>23909</v>
      </c>
      <c r="C74" s="84">
        <v>41008</v>
      </c>
      <c r="D74" s="84"/>
      <c r="E74" s="84"/>
      <c r="F74" s="84">
        <v>41378</v>
      </c>
      <c r="G74" s="84" t="s">
        <v>842</v>
      </c>
      <c r="I74" s="113" t="s">
        <v>370</v>
      </c>
      <c r="J74" s="113" t="s">
        <v>526</v>
      </c>
      <c r="K74" s="113" t="s">
        <v>512</v>
      </c>
      <c r="L74" s="85" t="s">
        <v>362</v>
      </c>
      <c r="M74" s="110">
        <v>79.352000000000004</v>
      </c>
      <c r="N74" s="110">
        <v>13.932</v>
      </c>
      <c r="O74" s="111">
        <v>17</v>
      </c>
      <c r="Q74" s="85" t="s">
        <v>645</v>
      </c>
      <c r="R74" s="110">
        <v>79.517499999999998</v>
      </c>
      <c r="S74" s="110">
        <v>13.3316</v>
      </c>
      <c r="AB74" s="113" t="s">
        <v>816</v>
      </c>
    </row>
    <row r="75" spans="1:33" s="113" customFormat="1" x14ac:dyDescent="0.35">
      <c r="B75" s="104"/>
      <c r="C75" s="84"/>
      <c r="D75" s="84"/>
      <c r="E75" s="84"/>
      <c r="F75" s="84"/>
      <c r="G75" s="84"/>
      <c r="L75" s="85"/>
      <c r="M75" s="110"/>
      <c r="N75" s="110"/>
      <c r="O75" s="111"/>
      <c r="Q75" s="85"/>
      <c r="R75" s="110"/>
      <c r="S75" s="110"/>
      <c r="AB75" s="113" t="s">
        <v>884</v>
      </c>
    </row>
    <row r="76" spans="1:33" s="113" customFormat="1" x14ac:dyDescent="0.35">
      <c r="A76" s="113">
        <v>1502</v>
      </c>
      <c r="B76" s="113">
        <v>23937</v>
      </c>
      <c r="C76" s="118">
        <v>40641</v>
      </c>
      <c r="D76" s="118"/>
      <c r="E76" s="118"/>
      <c r="F76" s="84">
        <v>41161</v>
      </c>
      <c r="G76" s="84"/>
      <c r="I76" s="113" t="s">
        <v>370</v>
      </c>
      <c r="J76" s="113" t="s">
        <v>370</v>
      </c>
      <c r="K76" s="108">
        <v>649843</v>
      </c>
      <c r="L76" s="85" t="s">
        <v>362</v>
      </c>
      <c r="M76" s="110">
        <v>79.354100000000003</v>
      </c>
      <c r="N76" s="110">
        <v>14.087</v>
      </c>
      <c r="O76" s="113">
        <v>7</v>
      </c>
      <c r="P76" s="113" t="s">
        <v>640</v>
      </c>
      <c r="Q76" s="119" t="s">
        <v>638</v>
      </c>
      <c r="R76" s="120">
        <v>79.434600000000003</v>
      </c>
      <c r="S76" s="120">
        <v>15.5085</v>
      </c>
      <c r="AA76" s="113" t="s">
        <v>370</v>
      </c>
    </row>
    <row r="77" spans="1:33" s="113" customFormat="1" x14ac:dyDescent="0.35">
      <c r="A77" s="113" t="s">
        <v>8</v>
      </c>
      <c r="B77" s="106">
        <v>23937</v>
      </c>
      <c r="C77" s="84">
        <v>41161</v>
      </c>
      <c r="D77" s="84"/>
      <c r="E77" s="84"/>
      <c r="F77" s="122">
        <v>41384</v>
      </c>
      <c r="G77" s="122"/>
      <c r="I77" s="113" t="s">
        <v>370</v>
      </c>
      <c r="J77" s="113" t="s">
        <v>518</v>
      </c>
      <c r="K77" s="113" t="s">
        <v>512</v>
      </c>
      <c r="L77" s="123" t="s">
        <v>409</v>
      </c>
      <c r="M77" s="124">
        <v>79.162000000000006</v>
      </c>
      <c r="N77" s="124">
        <v>15.647</v>
      </c>
      <c r="O77" s="113">
        <v>8</v>
      </c>
      <c r="AB77" s="97" t="s">
        <v>816</v>
      </c>
    </row>
    <row r="78" spans="1:33" s="113" customFormat="1" x14ac:dyDescent="0.35">
      <c r="A78" s="113" t="s">
        <v>62</v>
      </c>
      <c r="B78" s="113">
        <v>23937</v>
      </c>
      <c r="C78" s="84">
        <v>41384</v>
      </c>
      <c r="D78" s="84"/>
      <c r="E78" s="84"/>
      <c r="F78" s="84">
        <v>41736</v>
      </c>
      <c r="G78" s="84"/>
      <c r="I78" s="113" t="s">
        <v>518</v>
      </c>
      <c r="J78" s="113" t="s">
        <v>513</v>
      </c>
      <c r="K78" s="127">
        <v>670056</v>
      </c>
      <c r="L78" s="85" t="s">
        <v>409</v>
      </c>
      <c r="M78" s="86">
        <v>79.138000000000005</v>
      </c>
      <c r="N78" s="86">
        <v>15.595000000000001</v>
      </c>
      <c r="O78" s="113">
        <v>9</v>
      </c>
      <c r="P78" s="113" t="s">
        <v>544</v>
      </c>
      <c r="Q78" s="85" t="s">
        <v>362</v>
      </c>
      <c r="R78" s="86">
        <v>79.490499999999997</v>
      </c>
      <c r="S78" s="86">
        <v>14.0307</v>
      </c>
      <c r="AC78" s="113" t="s">
        <v>370</v>
      </c>
    </row>
    <row r="79" spans="1:33" s="113" customFormat="1" x14ac:dyDescent="0.35">
      <c r="A79" s="113" t="s">
        <v>138</v>
      </c>
      <c r="B79" s="113">
        <v>23937</v>
      </c>
      <c r="C79" s="84">
        <v>41736</v>
      </c>
      <c r="D79" s="84"/>
      <c r="E79" s="84"/>
      <c r="F79" s="84">
        <v>42466</v>
      </c>
      <c r="G79" s="84"/>
      <c r="I79" s="113" t="s">
        <v>513</v>
      </c>
      <c r="J79" s="113" t="s">
        <v>370</v>
      </c>
      <c r="K79" s="85">
        <v>670056</v>
      </c>
      <c r="L79" s="85" t="s">
        <v>479</v>
      </c>
      <c r="M79" s="87">
        <v>79.004000000000005</v>
      </c>
      <c r="N79" s="87">
        <v>16.253</v>
      </c>
      <c r="O79" s="113">
        <v>11</v>
      </c>
      <c r="P79" s="87" t="s">
        <v>592</v>
      </c>
      <c r="Q79" s="85" t="s">
        <v>409</v>
      </c>
      <c r="R79" s="86">
        <v>79.138000000000005</v>
      </c>
      <c r="S79" s="86">
        <v>15.595000000000001</v>
      </c>
      <c r="AA79" s="113" t="s">
        <v>370</v>
      </c>
      <c r="AB79" s="97" t="s">
        <v>816</v>
      </c>
      <c r="AC79" s="113" t="s">
        <v>370</v>
      </c>
      <c r="AD79" s="113" t="s">
        <v>816</v>
      </c>
      <c r="AE79" s="113" t="s">
        <v>370</v>
      </c>
    </row>
    <row r="80" spans="1:33" s="113" customFormat="1" x14ac:dyDescent="0.35">
      <c r="C80" s="84"/>
      <c r="D80" s="84"/>
      <c r="E80" s="84"/>
      <c r="F80" s="84"/>
      <c r="G80" s="84"/>
      <c r="K80" s="85"/>
      <c r="L80" s="85"/>
      <c r="M80" s="87"/>
      <c r="N80" s="87"/>
      <c r="P80" s="87"/>
      <c r="Q80" s="85"/>
      <c r="R80" s="86"/>
      <c r="S80" s="86"/>
      <c r="AB80" s="113" t="s">
        <v>885</v>
      </c>
      <c r="AD80" s="113" t="s">
        <v>886</v>
      </c>
    </row>
    <row r="81" spans="1:33" s="113" customFormat="1" ht="24" customHeight="1" x14ac:dyDescent="0.35">
      <c r="A81" s="113">
        <v>1529</v>
      </c>
      <c r="B81" s="113">
        <v>23939</v>
      </c>
      <c r="C81" s="128">
        <v>40641</v>
      </c>
      <c r="D81" s="128"/>
      <c r="E81" s="128"/>
      <c r="F81" s="84">
        <v>41007</v>
      </c>
      <c r="G81" s="84"/>
      <c r="H81" s="113" t="s">
        <v>887</v>
      </c>
      <c r="I81" s="113" t="s">
        <v>370</v>
      </c>
      <c r="J81" s="113" t="s">
        <v>370</v>
      </c>
      <c r="K81" s="108" t="s">
        <v>639</v>
      </c>
      <c r="L81" s="85" t="s">
        <v>362</v>
      </c>
      <c r="M81" s="110">
        <v>79.489099999999993</v>
      </c>
      <c r="N81" s="110">
        <v>13.788</v>
      </c>
      <c r="O81" s="113">
        <v>8</v>
      </c>
      <c r="Q81" s="129" t="s">
        <v>638</v>
      </c>
      <c r="R81" s="130">
        <v>79.446600000000004</v>
      </c>
      <c r="S81" s="130">
        <v>15.4459</v>
      </c>
      <c r="AA81" s="113" t="s">
        <v>816</v>
      </c>
    </row>
    <row r="82" spans="1:33" s="113" customFormat="1" x14ac:dyDescent="0.35">
      <c r="A82" s="87" t="s">
        <v>222</v>
      </c>
      <c r="B82" s="104">
        <v>23939</v>
      </c>
      <c r="C82" s="84">
        <v>42115</v>
      </c>
      <c r="D82" s="84"/>
      <c r="E82" s="84"/>
      <c r="F82" s="84">
        <v>43213</v>
      </c>
      <c r="G82" s="84"/>
      <c r="I82" s="113" t="s">
        <v>518</v>
      </c>
      <c r="J82" s="113" t="s">
        <v>526</v>
      </c>
      <c r="K82" s="85"/>
      <c r="L82" s="85" t="s">
        <v>440</v>
      </c>
      <c r="M82" s="87">
        <v>78.975999999999999</v>
      </c>
      <c r="N82" s="87">
        <v>16.175000000000001</v>
      </c>
      <c r="O82" s="87">
        <v>14</v>
      </c>
      <c r="P82" s="87"/>
      <c r="Q82" s="85" t="s">
        <v>362</v>
      </c>
      <c r="R82" s="86">
        <v>79.478999999999999</v>
      </c>
      <c r="S82" s="86">
        <v>13.945</v>
      </c>
      <c r="T82" s="112" t="s">
        <v>743</v>
      </c>
      <c r="AA82" s="113" t="s">
        <v>816</v>
      </c>
      <c r="AD82" s="126" t="s">
        <v>816</v>
      </c>
      <c r="AE82" s="113" t="s">
        <v>370</v>
      </c>
      <c r="AF82" s="113" t="s">
        <v>370</v>
      </c>
      <c r="AG82" s="97" t="s">
        <v>816</v>
      </c>
    </row>
    <row r="83" spans="1:33" s="113" customFormat="1" x14ac:dyDescent="0.35">
      <c r="A83" s="87"/>
      <c r="B83" s="104"/>
      <c r="C83" s="84"/>
      <c r="D83" s="84"/>
      <c r="E83" s="84"/>
      <c r="F83" s="84"/>
      <c r="G83" s="84"/>
      <c r="K83" s="85"/>
      <c r="L83" s="85"/>
      <c r="M83" s="87"/>
      <c r="N83" s="87"/>
      <c r="O83" s="87"/>
      <c r="P83" s="87"/>
      <c r="Q83" s="85"/>
      <c r="R83" s="86"/>
      <c r="S83" s="86"/>
      <c r="T83" s="112"/>
      <c r="AA83" s="97" t="s">
        <v>914</v>
      </c>
      <c r="AG83" s="113" t="s">
        <v>888</v>
      </c>
    </row>
    <row r="84" spans="1:33" s="113" customFormat="1" x14ac:dyDescent="0.35">
      <c r="A84" s="87" t="s">
        <v>225</v>
      </c>
      <c r="B84" s="104">
        <v>23940</v>
      </c>
      <c r="C84" s="84">
        <v>42466</v>
      </c>
      <c r="D84" s="84"/>
      <c r="E84" s="84"/>
      <c r="F84" s="84">
        <v>43214</v>
      </c>
      <c r="G84" s="84"/>
      <c r="H84" s="125">
        <v>42644</v>
      </c>
      <c r="I84" s="113" t="s">
        <v>370</v>
      </c>
      <c r="J84" s="113" t="s">
        <v>526</v>
      </c>
      <c r="K84" s="85">
        <v>684054</v>
      </c>
      <c r="L84" s="85" t="s">
        <v>440</v>
      </c>
      <c r="M84" s="87">
        <v>79.161000000000001</v>
      </c>
      <c r="N84" s="87">
        <v>15.9</v>
      </c>
      <c r="O84" s="87">
        <v>10</v>
      </c>
      <c r="P84" s="87">
        <v>1690012</v>
      </c>
      <c r="Q84" s="85" t="s">
        <v>490</v>
      </c>
      <c r="R84" s="87">
        <v>79.983999999999995</v>
      </c>
      <c r="S84" s="87">
        <v>15.999000000000001</v>
      </c>
      <c r="T84" s="112" t="s">
        <v>761</v>
      </c>
      <c r="AF84" s="113" t="s">
        <v>522</v>
      </c>
      <c r="AG84" s="113" t="s">
        <v>522</v>
      </c>
    </row>
    <row r="85" spans="1:33" s="113" customFormat="1" x14ac:dyDescent="0.35">
      <c r="A85" s="87"/>
      <c r="B85" s="104"/>
      <c r="C85" s="84"/>
      <c r="D85" s="84"/>
      <c r="E85" s="84"/>
      <c r="F85" s="84"/>
      <c r="G85" s="84"/>
      <c r="K85" s="85"/>
      <c r="L85" s="85"/>
      <c r="M85" s="87"/>
      <c r="N85" s="87"/>
      <c r="O85" s="87"/>
      <c r="P85" s="87"/>
      <c r="Q85" s="85"/>
      <c r="R85" s="87"/>
      <c r="S85" s="87"/>
      <c r="T85" s="112"/>
      <c r="AG85" s="126" t="s">
        <v>816</v>
      </c>
    </row>
    <row r="86" spans="1:33" s="113" customFormat="1" x14ac:dyDescent="0.35">
      <c r="A86" s="113" t="s">
        <v>207</v>
      </c>
      <c r="B86" s="113">
        <v>23944</v>
      </c>
      <c r="C86" s="84">
        <v>41751</v>
      </c>
      <c r="D86" s="84"/>
      <c r="E86" s="84"/>
      <c r="F86" s="84">
        <v>42474</v>
      </c>
      <c r="G86" s="84"/>
      <c r="I86" s="113" t="s">
        <v>370</v>
      </c>
      <c r="J86" s="113" t="s">
        <v>526</v>
      </c>
      <c r="K86" s="113" t="s">
        <v>512</v>
      </c>
      <c r="L86" s="85" t="s">
        <v>375</v>
      </c>
      <c r="M86" s="87">
        <v>77.906000000000006</v>
      </c>
      <c r="N86" s="87">
        <v>18.170000000000002</v>
      </c>
      <c r="O86" s="113">
        <v>13</v>
      </c>
      <c r="Q86" s="85" t="s">
        <v>375</v>
      </c>
      <c r="R86" s="86">
        <v>77.885999999999996</v>
      </c>
      <c r="S86" s="86">
        <v>18.201000000000001</v>
      </c>
      <c r="AD86" s="113" t="s">
        <v>816</v>
      </c>
      <c r="AE86" s="113" t="s">
        <v>816</v>
      </c>
    </row>
    <row r="87" spans="1:33" s="113" customFormat="1" x14ac:dyDescent="0.35">
      <c r="A87" s="87" t="s">
        <v>206</v>
      </c>
      <c r="B87" s="104">
        <v>23944</v>
      </c>
      <c r="C87" s="84">
        <v>42474</v>
      </c>
      <c r="D87" s="84"/>
      <c r="E87" s="84"/>
      <c r="F87" s="84">
        <v>43193</v>
      </c>
      <c r="G87" s="84"/>
      <c r="I87" s="113" t="s">
        <v>526</v>
      </c>
      <c r="J87" s="113" t="s">
        <v>526</v>
      </c>
      <c r="K87" s="85"/>
      <c r="L87" s="85" t="s">
        <v>375</v>
      </c>
      <c r="M87" s="87">
        <v>77.891999999999996</v>
      </c>
      <c r="N87" s="87">
        <v>18.13</v>
      </c>
      <c r="O87" s="87">
        <v>15</v>
      </c>
      <c r="P87" s="87"/>
      <c r="Q87" s="85" t="s">
        <v>375</v>
      </c>
      <c r="R87" s="87">
        <v>77.906000000000006</v>
      </c>
      <c r="S87" s="87">
        <v>18.170000000000002</v>
      </c>
      <c r="T87" s="112"/>
      <c r="AD87" s="113" t="s">
        <v>816</v>
      </c>
      <c r="AE87" s="113" t="s">
        <v>816</v>
      </c>
      <c r="AF87" s="113" t="s">
        <v>370</v>
      </c>
      <c r="AG87" s="97" t="s">
        <v>816</v>
      </c>
    </row>
    <row r="88" spans="1:33" s="113" customFormat="1" x14ac:dyDescent="0.35">
      <c r="A88" s="87"/>
      <c r="B88" s="104"/>
      <c r="C88" s="84"/>
      <c r="D88" s="84"/>
      <c r="E88" s="84"/>
      <c r="F88" s="84"/>
      <c r="G88" s="84"/>
      <c r="K88" s="85"/>
      <c r="L88" s="85"/>
      <c r="M88" s="87"/>
      <c r="N88" s="87"/>
      <c r="O88" s="87"/>
      <c r="P88" s="87"/>
      <c r="Q88" s="85"/>
      <c r="R88" s="87"/>
      <c r="S88" s="87"/>
      <c r="T88" s="112"/>
      <c r="AD88" s="113" t="s">
        <v>831</v>
      </c>
      <c r="AE88" s="113" t="s">
        <v>823</v>
      </c>
      <c r="AG88" s="97" t="s">
        <v>889</v>
      </c>
    </row>
    <row r="89" spans="1:33" s="113" customFormat="1" x14ac:dyDescent="0.35">
      <c r="A89" s="113">
        <v>1905</v>
      </c>
      <c r="B89" s="113">
        <v>23952</v>
      </c>
      <c r="C89" s="118">
        <v>40652</v>
      </c>
      <c r="D89" s="118"/>
      <c r="E89" s="118"/>
      <c r="F89" s="84">
        <v>41027</v>
      </c>
      <c r="G89" s="84"/>
      <c r="I89" s="113" t="s">
        <v>370</v>
      </c>
      <c r="J89" s="113" t="s">
        <v>370</v>
      </c>
      <c r="K89" s="113" t="s">
        <v>512</v>
      </c>
      <c r="L89" s="85" t="s">
        <v>386</v>
      </c>
      <c r="M89" s="86">
        <v>78.578999999999994</v>
      </c>
      <c r="N89" s="86">
        <v>21.007999999999999</v>
      </c>
      <c r="O89" s="113">
        <v>4</v>
      </c>
      <c r="Q89" s="119" t="s">
        <v>444</v>
      </c>
      <c r="R89" s="120">
        <v>78.584000000000003</v>
      </c>
      <c r="S89" s="120">
        <v>20.855</v>
      </c>
      <c r="AA89" s="113" t="s">
        <v>370</v>
      </c>
    </row>
    <row r="90" spans="1:33" s="113" customFormat="1" x14ac:dyDescent="0.35">
      <c r="A90" s="113" t="s">
        <v>13</v>
      </c>
      <c r="B90" s="104">
        <v>23952</v>
      </c>
      <c r="C90" s="84">
        <v>41027</v>
      </c>
      <c r="D90" s="84"/>
      <c r="E90" s="84"/>
      <c r="F90" s="84">
        <v>41524</v>
      </c>
      <c r="G90" s="84"/>
      <c r="I90" s="113" t="s">
        <v>370</v>
      </c>
      <c r="J90" s="113" t="s">
        <v>370</v>
      </c>
      <c r="K90" s="113" t="s">
        <v>512</v>
      </c>
      <c r="L90" s="85" t="s">
        <v>420</v>
      </c>
      <c r="M90" s="86">
        <v>78.206500000000005</v>
      </c>
      <c r="N90" s="86">
        <v>20.428899999999999</v>
      </c>
      <c r="O90" s="113">
        <v>5</v>
      </c>
      <c r="Q90" s="85" t="s">
        <v>386</v>
      </c>
      <c r="R90" s="86">
        <v>78.578999999999994</v>
      </c>
      <c r="S90" s="86">
        <v>21.007999999999999</v>
      </c>
      <c r="AB90" s="113" t="s">
        <v>370</v>
      </c>
    </row>
    <row r="91" spans="1:33" s="113" customFormat="1" x14ac:dyDescent="0.35">
      <c r="A91" s="113" t="s">
        <v>149</v>
      </c>
      <c r="B91" s="113">
        <v>23952</v>
      </c>
      <c r="C91" s="84">
        <v>41524</v>
      </c>
      <c r="D91" s="84"/>
      <c r="E91" s="84"/>
      <c r="F91" s="84">
        <v>41729</v>
      </c>
      <c r="G91" s="84"/>
      <c r="I91" s="113" t="s">
        <v>370</v>
      </c>
      <c r="J91" s="113" t="s">
        <v>370</v>
      </c>
      <c r="K91" s="113" t="s">
        <v>512</v>
      </c>
      <c r="L91" s="85" t="s">
        <v>444</v>
      </c>
      <c r="M91" s="110">
        <v>78.557000000000002</v>
      </c>
      <c r="N91" s="110">
        <v>20.768000000000001</v>
      </c>
      <c r="O91" s="113">
        <v>6</v>
      </c>
      <c r="Q91" s="85" t="s">
        <v>420</v>
      </c>
      <c r="R91" s="86">
        <v>78.206500000000005</v>
      </c>
      <c r="S91" s="86">
        <v>20.428899999999999</v>
      </c>
      <c r="AC91" s="113" t="s">
        <v>522</v>
      </c>
    </row>
    <row r="92" spans="1:33" s="113" customFormat="1" x14ac:dyDescent="0.35">
      <c r="A92" s="113" t="s">
        <v>125</v>
      </c>
      <c r="B92" s="113">
        <v>23952</v>
      </c>
      <c r="C92" s="84">
        <v>41729</v>
      </c>
      <c r="D92" s="84"/>
      <c r="E92" s="84"/>
      <c r="F92" s="84">
        <v>42097</v>
      </c>
      <c r="G92" s="84"/>
      <c r="I92" s="113" t="s">
        <v>370</v>
      </c>
      <c r="J92" s="113" t="s">
        <v>370</v>
      </c>
      <c r="K92" s="109">
        <v>676443</v>
      </c>
      <c r="L92" s="85" t="s">
        <v>474</v>
      </c>
      <c r="M92" s="86">
        <v>78.453999999999994</v>
      </c>
      <c r="N92" s="86">
        <v>20.516999999999999</v>
      </c>
      <c r="O92" s="113">
        <v>7</v>
      </c>
      <c r="P92" s="113" t="s">
        <v>564</v>
      </c>
      <c r="Q92" s="85" t="s">
        <v>444</v>
      </c>
      <c r="R92" s="110">
        <v>78.557000000000002</v>
      </c>
      <c r="S92" s="110">
        <v>20.768000000000001</v>
      </c>
      <c r="AD92" s="113" t="s">
        <v>370</v>
      </c>
    </row>
    <row r="93" spans="1:33" s="113" customFormat="1" x14ac:dyDescent="0.35">
      <c r="A93" s="113" t="s">
        <v>181</v>
      </c>
      <c r="B93" s="113">
        <v>23952</v>
      </c>
      <c r="C93" s="84">
        <v>42097</v>
      </c>
      <c r="D93" s="84"/>
      <c r="E93" s="84"/>
      <c r="F93" s="84">
        <v>42476</v>
      </c>
      <c r="G93" s="84"/>
      <c r="I93" s="113" t="s">
        <v>370</v>
      </c>
      <c r="J93" s="113" t="s">
        <v>370</v>
      </c>
      <c r="K93" s="102">
        <v>683533</v>
      </c>
      <c r="L93" s="85" t="s">
        <v>444</v>
      </c>
      <c r="M93" s="87">
        <v>78.544499999999999</v>
      </c>
      <c r="N93" s="87">
        <v>20.7319</v>
      </c>
      <c r="O93" s="113">
        <v>8</v>
      </c>
      <c r="P93" s="113" t="s">
        <v>606</v>
      </c>
      <c r="Q93" s="85" t="s">
        <v>474</v>
      </c>
      <c r="R93" s="86">
        <v>78.453999999999994</v>
      </c>
      <c r="S93" s="86">
        <v>20.516999999999999</v>
      </c>
      <c r="T93" s="113" t="s">
        <v>585</v>
      </c>
      <c r="AE93" s="113" t="s">
        <v>816</v>
      </c>
    </row>
    <row r="94" spans="1:33" s="113" customFormat="1" x14ac:dyDescent="0.35">
      <c r="A94" s="140" t="s">
        <v>271</v>
      </c>
      <c r="B94" s="104">
        <v>23952</v>
      </c>
      <c r="C94" s="84">
        <v>42476</v>
      </c>
      <c r="D94" s="84"/>
      <c r="E94" s="84"/>
      <c r="F94" s="84">
        <v>43200</v>
      </c>
      <c r="G94" s="84" t="s">
        <v>891</v>
      </c>
      <c r="I94" s="113" t="s">
        <v>370</v>
      </c>
      <c r="J94" s="113" t="s">
        <v>518</v>
      </c>
      <c r="K94" s="85">
        <v>683533</v>
      </c>
      <c r="L94" s="85" t="s">
        <v>690</v>
      </c>
      <c r="M94" s="102">
        <v>78.494</v>
      </c>
      <c r="N94" s="87">
        <v>20.119</v>
      </c>
      <c r="O94" s="87">
        <v>10</v>
      </c>
      <c r="P94" s="87" t="s">
        <v>216</v>
      </c>
      <c r="Q94" s="85" t="s">
        <v>444</v>
      </c>
      <c r="R94" s="87">
        <v>78.544499999999999</v>
      </c>
      <c r="S94" s="87">
        <v>20.7319</v>
      </c>
      <c r="T94" s="112" t="s">
        <v>692</v>
      </c>
      <c r="AF94" s="113" t="s">
        <v>777</v>
      </c>
      <c r="AG94" s="113" t="s">
        <v>892</v>
      </c>
    </row>
    <row r="95" spans="1:33" s="113" customFormat="1" x14ac:dyDescent="0.35">
      <c r="A95" s="87"/>
      <c r="B95" s="104"/>
      <c r="C95" s="84"/>
      <c r="D95" s="84"/>
      <c r="E95" s="84"/>
      <c r="F95" s="84"/>
      <c r="G95" s="84"/>
      <c r="K95" s="85"/>
      <c r="L95" s="85"/>
      <c r="M95" s="102"/>
      <c r="N95" s="87"/>
      <c r="O95" s="87"/>
      <c r="P95" s="87"/>
      <c r="Q95" s="85"/>
      <c r="R95" s="87"/>
      <c r="S95" s="87"/>
      <c r="T95" s="112"/>
      <c r="AE95" s="113" t="s">
        <v>890</v>
      </c>
    </row>
    <row r="96" spans="1:33" s="113" customFormat="1" x14ac:dyDescent="0.35">
      <c r="A96" s="113" t="s">
        <v>55</v>
      </c>
      <c r="B96" s="113">
        <v>23958</v>
      </c>
      <c r="C96" s="84">
        <v>41164</v>
      </c>
      <c r="D96" s="84"/>
      <c r="E96" s="84"/>
      <c r="F96" s="84">
        <v>42476</v>
      </c>
      <c r="G96" s="84"/>
      <c r="I96" s="113" t="s">
        <v>396</v>
      </c>
      <c r="J96" s="113" t="s">
        <v>526</v>
      </c>
      <c r="K96" s="131">
        <v>610978</v>
      </c>
      <c r="L96" s="85" t="s">
        <v>403</v>
      </c>
      <c r="M96" s="87">
        <v>78.217200000000005</v>
      </c>
      <c r="N96" s="87">
        <v>20.718399999999999</v>
      </c>
      <c r="O96" s="113">
        <v>13</v>
      </c>
      <c r="Q96" s="85" t="s">
        <v>496</v>
      </c>
      <c r="R96" s="110">
        <v>78.170599999999993</v>
      </c>
      <c r="S96" s="110">
        <v>21.398</v>
      </c>
      <c r="AA96" s="126" t="s">
        <v>816</v>
      </c>
      <c r="AB96" s="113" t="s">
        <v>370</v>
      </c>
      <c r="AC96" s="113" t="s">
        <v>816</v>
      </c>
      <c r="AD96" s="113" t="s">
        <v>370</v>
      </c>
      <c r="AE96" s="97" t="s">
        <v>816</v>
      </c>
    </row>
    <row r="97" spans="1:34" s="113" customFormat="1" x14ac:dyDescent="0.35">
      <c r="C97" s="84"/>
      <c r="D97" s="84"/>
      <c r="E97" s="84"/>
      <c r="F97" s="84"/>
      <c r="G97" s="84"/>
      <c r="K97" s="87"/>
      <c r="L97" s="85"/>
      <c r="M97" s="87"/>
      <c r="N97" s="87"/>
      <c r="Q97" s="85"/>
      <c r="R97" s="110"/>
      <c r="S97" s="110"/>
      <c r="AB97" s="113" t="s">
        <v>895</v>
      </c>
      <c r="AC97" s="113" t="s">
        <v>884</v>
      </c>
      <c r="AD97" s="113" t="s">
        <v>894</v>
      </c>
      <c r="AE97" s="97" t="s">
        <v>893</v>
      </c>
    </row>
    <row r="98" spans="1:34" s="113" customFormat="1" x14ac:dyDescent="0.35">
      <c r="A98" s="87" t="s">
        <v>697</v>
      </c>
      <c r="B98" s="104">
        <v>23977</v>
      </c>
      <c r="C98" s="84">
        <v>42475</v>
      </c>
      <c r="D98" s="84"/>
      <c r="E98" s="84"/>
      <c r="F98" s="84">
        <v>43200</v>
      </c>
      <c r="G98" s="84"/>
      <c r="I98" s="113" t="s">
        <v>513</v>
      </c>
      <c r="J98" s="113" t="s">
        <v>370</v>
      </c>
      <c r="K98" s="85"/>
      <c r="L98" s="85" t="s">
        <v>695</v>
      </c>
      <c r="M98" s="87">
        <v>22.32</v>
      </c>
      <c r="N98" s="87">
        <v>77.463999999999999</v>
      </c>
      <c r="O98" s="87">
        <v>11</v>
      </c>
      <c r="P98" s="87"/>
      <c r="Q98" s="85" t="s">
        <v>426</v>
      </c>
      <c r="R98" s="87">
        <v>77.522000000000006</v>
      </c>
      <c r="S98" s="87">
        <v>22.803000000000001</v>
      </c>
      <c r="T98" s="112"/>
      <c r="AF98" s="113" t="s">
        <v>370</v>
      </c>
      <c r="AG98" s="113" t="s">
        <v>816</v>
      </c>
    </row>
    <row r="99" spans="1:34" s="113" customFormat="1" x14ac:dyDescent="0.35">
      <c r="A99" s="87"/>
      <c r="B99" s="104"/>
      <c r="C99" s="84"/>
      <c r="D99" s="84"/>
      <c r="E99" s="84"/>
      <c r="F99" s="84"/>
      <c r="G99" s="84"/>
      <c r="K99" s="85"/>
      <c r="L99" s="85"/>
      <c r="M99" s="87"/>
      <c r="N99" s="87"/>
      <c r="O99" s="87"/>
      <c r="P99" s="87"/>
      <c r="Q99" s="85"/>
      <c r="R99" s="87"/>
      <c r="S99" s="87"/>
      <c r="T99" s="112"/>
      <c r="AG99" s="97" t="s">
        <v>838</v>
      </c>
    </row>
    <row r="100" spans="1:34" s="113" customFormat="1" x14ac:dyDescent="0.35">
      <c r="A100" s="113" t="s">
        <v>265</v>
      </c>
      <c r="B100" s="113">
        <v>23979</v>
      </c>
      <c r="C100" s="84">
        <v>42111</v>
      </c>
      <c r="D100" s="84"/>
      <c r="E100" s="84"/>
      <c r="F100" s="84">
        <v>42483</v>
      </c>
      <c r="G100" s="84"/>
      <c r="I100" s="113" t="s">
        <v>801</v>
      </c>
      <c r="J100" s="113" t="s">
        <v>370</v>
      </c>
      <c r="K100" s="102">
        <v>683541</v>
      </c>
      <c r="L100" s="85" t="s">
        <v>478</v>
      </c>
      <c r="M100" s="87">
        <v>77.506</v>
      </c>
      <c r="N100" s="87">
        <v>15.898999999999999</v>
      </c>
      <c r="O100" s="113">
        <v>20</v>
      </c>
      <c r="P100" s="113" t="s">
        <v>606</v>
      </c>
      <c r="Q100" s="85" t="s">
        <v>475</v>
      </c>
      <c r="R100" s="86">
        <v>77.763999999999996</v>
      </c>
      <c r="S100" s="86">
        <v>15.263999999999999</v>
      </c>
      <c r="T100" s="113" t="s">
        <v>585</v>
      </c>
      <c r="AE100" s="97" t="s">
        <v>816</v>
      </c>
    </row>
    <row r="101" spans="1:34" s="113" customFormat="1" x14ac:dyDescent="0.35">
      <c r="C101" s="84"/>
      <c r="D101" s="84"/>
      <c r="E101" s="84"/>
      <c r="F101" s="84"/>
      <c r="G101" s="84"/>
      <c r="K101" s="102"/>
      <c r="L101" s="85"/>
      <c r="M101" s="87"/>
      <c r="N101" s="87"/>
      <c r="Q101" s="85"/>
      <c r="R101" s="86"/>
      <c r="S101" s="86"/>
      <c r="AE101" s="97" t="s">
        <v>896</v>
      </c>
    </row>
    <row r="102" spans="1:34" s="113" customFormat="1" x14ac:dyDescent="0.35">
      <c r="A102" s="113">
        <v>1505</v>
      </c>
      <c r="B102" s="113">
        <v>23980</v>
      </c>
      <c r="C102" s="118">
        <v>40659</v>
      </c>
      <c r="D102" s="118"/>
      <c r="E102" s="118"/>
      <c r="F102" s="84">
        <v>41013</v>
      </c>
      <c r="G102" s="84"/>
      <c r="I102" s="113" t="s">
        <v>370</v>
      </c>
      <c r="J102" s="126" t="s">
        <v>370</v>
      </c>
      <c r="K102" s="113" t="s">
        <v>512</v>
      </c>
      <c r="L102" s="85" t="s">
        <v>462</v>
      </c>
      <c r="M102" s="110">
        <v>77.776799999999994</v>
      </c>
      <c r="N102" s="110">
        <v>14.6167</v>
      </c>
      <c r="O102" s="113">
        <v>6</v>
      </c>
      <c r="Q102" s="119" t="s">
        <v>475</v>
      </c>
      <c r="R102" s="120">
        <v>77.765000000000001</v>
      </c>
      <c r="S102" s="120">
        <v>15.36</v>
      </c>
      <c r="AA102" s="113" t="s">
        <v>816</v>
      </c>
    </row>
    <row r="103" spans="1:34" s="113" customFormat="1" x14ac:dyDescent="0.35">
      <c r="A103" s="113" t="s">
        <v>15</v>
      </c>
      <c r="B103" s="104">
        <v>23980</v>
      </c>
      <c r="C103" s="84">
        <v>41013</v>
      </c>
      <c r="D103" s="84"/>
      <c r="E103" s="84"/>
      <c r="F103" s="83">
        <v>41370</v>
      </c>
      <c r="G103" s="83"/>
      <c r="I103" s="113" t="s">
        <v>370</v>
      </c>
      <c r="J103" s="113" t="s">
        <v>370</v>
      </c>
      <c r="K103" s="113" t="s">
        <v>512</v>
      </c>
      <c r="L103" s="107" t="s">
        <v>424</v>
      </c>
      <c r="M103" s="86">
        <v>77.515000000000001</v>
      </c>
      <c r="N103" s="86">
        <v>14.708</v>
      </c>
      <c r="O103" s="113">
        <v>7</v>
      </c>
      <c r="Q103" s="85" t="s">
        <v>462</v>
      </c>
      <c r="R103" s="110">
        <v>77.776799999999994</v>
      </c>
      <c r="S103" s="110">
        <v>14.6167</v>
      </c>
      <c r="AB103" s="113" t="s">
        <v>816</v>
      </c>
    </row>
    <row r="104" spans="1:34" s="113" customFormat="1" x14ac:dyDescent="0.35">
      <c r="A104" s="113" t="s">
        <v>93</v>
      </c>
      <c r="B104" s="113">
        <v>23980</v>
      </c>
      <c r="C104" s="83">
        <v>41370</v>
      </c>
      <c r="D104" s="83"/>
      <c r="E104" s="83"/>
      <c r="F104" s="84">
        <v>41731</v>
      </c>
      <c r="G104" s="84"/>
      <c r="I104" s="113" t="s">
        <v>370</v>
      </c>
      <c r="J104" s="113" t="s">
        <v>526</v>
      </c>
      <c r="K104" s="113">
        <v>669450</v>
      </c>
      <c r="L104" s="85" t="s">
        <v>436</v>
      </c>
      <c r="M104" s="86">
        <v>77.631600000000006</v>
      </c>
      <c r="N104" s="86">
        <v>15.2782</v>
      </c>
      <c r="O104" s="113">
        <v>8</v>
      </c>
      <c r="P104" s="87" t="s">
        <v>545</v>
      </c>
      <c r="Q104" s="107" t="s">
        <v>424</v>
      </c>
      <c r="R104" s="86">
        <v>77.515000000000001</v>
      </c>
      <c r="S104" s="86">
        <v>14.708</v>
      </c>
      <c r="AC104" s="113" t="s">
        <v>816</v>
      </c>
    </row>
    <row r="105" spans="1:34" s="113" customFormat="1" x14ac:dyDescent="0.35">
      <c r="A105" s="113" t="s">
        <v>114</v>
      </c>
      <c r="B105" s="113">
        <v>23980</v>
      </c>
      <c r="C105" s="84">
        <v>41731</v>
      </c>
      <c r="D105" s="84"/>
      <c r="E105" s="84"/>
      <c r="F105" s="84">
        <v>42113</v>
      </c>
      <c r="G105" s="84"/>
      <c r="I105" s="113" t="s">
        <v>526</v>
      </c>
      <c r="J105" s="113" t="s">
        <v>528</v>
      </c>
      <c r="K105" s="109">
        <v>676459</v>
      </c>
      <c r="L105" s="85" t="s">
        <v>475</v>
      </c>
      <c r="M105" s="86">
        <v>77.805999999999997</v>
      </c>
      <c r="N105" s="86">
        <v>15.346</v>
      </c>
      <c r="O105" s="113">
        <v>9</v>
      </c>
      <c r="P105" s="113" t="s">
        <v>565</v>
      </c>
      <c r="Q105" s="85" t="s">
        <v>436</v>
      </c>
      <c r="R105" s="86">
        <v>77.631600000000006</v>
      </c>
      <c r="S105" s="86">
        <v>15.2782</v>
      </c>
      <c r="AD105" s="113" t="s">
        <v>370</v>
      </c>
    </row>
    <row r="106" spans="1:34" s="113" customFormat="1" x14ac:dyDescent="0.35">
      <c r="A106" s="113" t="s">
        <v>183</v>
      </c>
      <c r="B106" s="113">
        <v>23980</v>
      </c>
      <c r="C106" s="84">
        <v>42113</v>
      </c>
      <c r="D106" s="84"/>
      <c r="E106" s="84"/>
      <c r="F106" s="84">
        <v>42483</v>
      </c>
      <c r="G106" s="84"/>
      <c r="I106" s="113" t="s">
        <v>528</v>
      </c>
      <c r="J106" s="113" t="s">
        <v>370</v>
      </c>
      <c r="K106" s="102">
        <v>683536</v>
      </c>
      <c r="L106" s="85" t="s">
        <v>475</v>
      </c>
      <c r="M106" s="87">
        <v>77.846000000000004</v>
      </c>
      <c r="N106" s="87">
        <v>16.475999999999999</v>
      </c>
      <c r="O106" s="113">
        <v>10</v>
      </c>
      <c r="P106" s="87" t="s">
        <v>603</v>
      </c>
      <c r="Q106" s="85" t="s">
        <v>475</v>
      </c>
      <c r="R106" s="86">
        <v>77.805999999999997</v>
      </c>
      <c r="S106" s="86">
        <v>15.346</v>
      </c>
      <c r="T106" s="113" t="s">
        <v>585</v>
      </c>
      <c r="AE106" s="113" t="s">
        <v>370</v>
      </c>
    </row>
    <row r="107" spans="1:34" s="113" customFormat="1" x14ac:dyDescent="0.35">
      <c r="A107" s="113" t="s">
        <v>256</v>
      </c>
      <c r="B107" s="113">
        <v>23980</v>
      </c>
      <c r="C107" s="84">
        <v>42483</v>
      </c>
      <c r="D107" s="84"/>
      <c r="E107" s="84"/>
      <c r="F107" s="84">
        <v>42821</v>
      </c>
      <c r="G107" s="84"/>
      <c r="H107" s="134">
        <v>42571</v>
      </c>
      <c r="I107" s="113" t="s">
        <v>370</v>
      </c>
      <c r="J107" s="113" t="s">
        <v>526</v>
      </c>
      <c r="K107" s="85">
        <v>676485</v>
      </c>
      <c r="L107" s="85" t="s">
        <v>475</v>
      </c>
      <c r="M107" s="102">
        <v>77.751999999999995</v>
      </c>
      <c r="N107" s="87">
        <v>16.158000000000001</v>
      </c>
      <c r="O107" s="113">
        <v>11</v>
      </c>
      <c r="P107" s="87" t="s">
        <v>622</v>
      </c>
      <c r="Q107" s="85" t="s">
        <v>475</v>
      </c>
      <c r="R107" s="87">
        <v>77.846000000000004</v>
      </c>
      <c r="S107" s="87">
        <v>16.475999999999999</v>
      </c>
      <c r="AF107" s="113" t="s">
        <v>522</v>
      </c>
    </row>
    <row r="108" spans="1:34" s="113" customFormat="1" x14ac:dyDescent="0.35">
      <c r="C108" s="84"/>
      <c r="D108" s="84"/>
      <c r="E108" s="84"/>
      <c r="F108" s="84"/>
      <c r="G108" s="84"/>
      <c r="H108" s="134"/>
      <c r="K108" s="85"/>
      <c r="L108" s="85"/>
      <c r="M108" s="102"/>
      <c r="N108" s="87"/>
      <c r="P108" s="87"/>
      <c r="Q108" s="85"/>
      <c r="R108" s="87"/>
      <c r="S108" s="87"/>
      <c r="AA108" s="113" t="s">
        <v>816</v>
      </c>
      <c r="AB108" s="113" t="s">
        <v>370</v>
      </c>
      <c r="AC108" s="113" t="s">
        <v>816</v>
      </c>
      <c r="AD108" s="113" t="s">
        <v>370</v>
      </c>
      <c r="AE108" s="113" t="s">
        <v>370</v>
      </c>
      <c r="AF108" s="126" t="s">
        <v>816</v>
      </c>
      <c r="AG108" s="126" t="s">
        <v>370</v>
      </c>
      <c r="AH108" s="126" t="s">
        <v>370</v>
      </c>
    </row>
    <row r="109" spans="1:34" s="113" customFormat="1" x14ac:dyDescent="0.35">
      <c r="C109" s="84"/>
      <c r="D109" s="84"/>
      <c r="E109" s="84"/>
      <c r="F109" s="84"/>
      <c r="G109" s="84"/>
      <c r="K109" s="85"/>
      <c r="L109" s="85"/>
      <c r="M109" s="102"/>
      <c r="N109" s="87"/>
      <c r="P109" s="87"/>
      <c r="Q109" s="85"/>
      <c r="R109" s="87"/>
      <c r="S109" s="87"/>
      <c r="AA109" s="113" t="s">
        <v>897</v>
      </c>
      <c r="AB109" s="113" t="s">
        <v>918</v>
      </c>
      <c r="AC109" s="113" t="s">
        <v>898</v>
      </c>
    </row>
    <row r="110" spans="1:34" s="113" customFormat="1" x14ac:dyDescent="0.35">
      <c r="A110" s="113">
        <v>1526</v>
      </c>
      <c r="B110" s="113">
        <v>23992</v>
      </c>
      <c r="C110" s="118">
        <v>40637</v>
      </c>
      <c r="D110" s="118"/>
      <c r="E110" s="118"/>
      <c r="F110" s="84">
        <v>41733</v>
      </c>
      <c r="G110" s="84" t="s">
        <v>842</v>
      </c>
      <c r="H110" s="113" t="s">
        <v>899</v>
      </c>
      <c r="I110" s="113" t="s">
        <v>518</v>
      </c>
      <c r="J110" s="113" t="s">
        <v>528</v>
      </c>
      <c r="K110" s="113" t="s">
        <v>512</v>
      </c>
      <c r="L110" s="85" t="s">
        <v>453</v>
      </c>
      <c r="M110" s="86">
        <v>78.62</v>
      </c>
      <c r="N110" s="86">
        <v>16.478999999999999</v>
      </c>
      <c r="O110" s="113">
        <v>9</v>
      </c>
      <c r="P110" s="87"/>
      <c r="Q110" s="119" t="s">
        <v>649</v>
      </c>
      <c r="R110" s="120">
        <v>78.538830000000004</v>
      </c>
      <c r="S110" s="120">
        <v>16.170829999999999</v>
      </c>
      <c r="AA110" s="113" t="s">
        <v>816</v>
      </c>
      <c r="AB110" s="113" t="s">
        <v>816</v>
      </c>
      <c r="AC110" s="113" t="s">
        <v>370</v>
      </c>
    </row>
    <row r="111" spans="1:34" s="113" customFormat="1" x14ac:dyDescent="0.35">
      <c r="A111" s="117" t="s">
        <v>159</v>
      </c>
      <c r="B111" s="113">
        <v>23992</v>
      </c>
      <c r="C111" s="84">
        <v>41733</v>
      </c>
      <c r="D111" s="84"/>
      <c r="E111" s="84"/>
      <c r="F111" s="84">
        <v>42822</v>
      </c>
      <c r="G111" s="84"/>
      <c r="H111" s="84">
        <v>42822</v>
      </c>
      <c r="I111" s="113" t="s">
        <v>528</v>
      </c>
      <c r="J111" s="113" t="s">
        <v>526</v>
      </c>
      <c r="K111" s="113" t="s">
        <v>512</v>
      </c>
      <c r="L111" s="85" t="s">
        <v>476</v>
      </c>
      <c r="M111" s="87">
        <v>78.938000000000002</v>
      </c>
      <c r="N111" s="87">
        <v>16.456</v>
      </c>
      <c r="O111" s="113">
        <v>12</v>
      </c>
      <c r="Q111" s="85" t="s">
        <v>453</v>
      </c>
      <c r="R111" s="86">
        <v>78.62</v>
      </c>
      <c r="S111" s="86">
        <v>16.478999999999999</v>
      </c>
      <c r="AA111" s="97" t="s">
        <v>816</v>
      </c>
      <c r="AB111" s="113" t="s">
        <v>816</v>
      </c>
      <c r="AC111" s="97" t="s">
        <v>370</v>
      </c>
      <c r="AD111" s="117" t="s">
        <v>910</v>
      </c>
      <c r="AE111" s="113" t="s">
        <v>370</v>
      </c>
      <c r="AF111" s="113" t="s">
        <v>816</v>
      </c>
    </row>
    <row r="112" spans="1:34" s="113" customFormat="1" x14ac:dyDescent="0.35">
      <c r="A112" s="117"/>
      <c r="C112" s="84"/>
      <c r="D112" s="84"/>
      <c r="E112" s="84"/>
      <c r="F112" s="84"/>
      <c r="G112" s="84"/>
      <c r="H112" s="84"/>
      <c r="L112" s="85"/>
      <c r="M112" s="87"/>
      <c r="N112" s="87"/>
      <c r="Q112" s="85"/>
      <c r="R112" s="86"/>
      <c r="S112" s="86"/>
      <c r="AA112" s="97" t="s">
        <v>816</v>
      </c>
      <c r="AB112" s="113" t="s">
        <v>816</v>
      </c>
      <c r="AC112" s="97" t="s">
        <v>370</v>
      </c>
      <c r="AD112" s="117" t="s">
        <v>910</v>
      </c>
      <c r="AE112" s="113" t="s">
        <v>370</v>
      </c>
      <c r="AF112" s="113" t="s">
        <v>816</v>
      </c>
      <c r="AG112" s="97" t="s">
        <v>370</v>
      </c>
      <c r="AH112" s="97" t="s">
        <v>370</v>
      </c>
    </row>
    <row r="113" spans="1:36" s="113" customFormat="1" x14ac:dyDescent="0.35">
      <c r="A113" s="97"/>
      <c r="C113" s="84"/>
      <c r="D113" s="84"/>
      <c r="E113" s="84"/>
      <c r="F113" s="84"/>
      <c r="G113" s="84"/>
      <c r="H113" s="84"/>
      <c r="L113" s="85"/>
      <c r="M113" s="87"/>
      <c r="N113" s="87"/>
      <c r="Q113" s="85"/>
      <c r="R113" s="86"/>
      <c r="S113" s="86"/>
      <c r="AA113" s="97" t="s">
        <v>915</v>
      </c>
      <c r="AB113" s="97" t="s">
        <v>867</v>
      </c>
      <c r="AD113" s="117" t="s">
        <v>831</v>
      </c>
      <c r="AF113" s="113" t="s">
        <v>900</v>
      </c>
    </row>
    <row r="114" spans="1:36" s="113" customFormat="1" x14ac:dyDescent="0.35">
      <c r="A114" s="87" t="s">
        <v>16</v>
      </c>
      <c r="B114" s="104">
        <v>26010</v>
      </c>
      <c r="C114" s="84">
        <v>41526</v>
      </c>
      <c r="D114" s="84"/>
      <c r="E114" s="84"/>
      <c r="F114" s="84">
        <v>43198</v>
      </c>
      <c r="G114" s="84"/>
      <c r="I114" s="113" t="s">
        <v>370</v>
      </c>
      <c r="J114" s="113" t="s">
        <v>370</v>
      </c>
      <c r="K114" s="85"/>
      <c r="L114" s="85" t="s">
        <v>685</v>
      </c>
      <c r="M114" s="87">
        <v>78.977000000000004</v>
      </c>
      <c r="N114" s="87">
        <v>21.422000000000001</v>
      </c>
      <c r="O114" s="87">
        <v>10</v>
      </c>
      <c r="P114" s="87"/>
      <c r="Q114" s="85" t="s">
        <v>505</v>
      </c>
      <c r="R114" s="86">
        <v>78.837599999999995</v>
      </c>
      <c r="S114" s="86">
        <v>21.201499999999999</v>
      </c>
      <c r="T114" s="112" t="s">
        <v>688</v>
      </c>
      <c r="AC114" s="113" t="s">
        <v>370</v>
      </c>
      <c r="AD114" s="97" t="s">
        <v>370</v>
      </c>
      <c r="AE114" s="113" t="s">
        <v>816</v>
      </c>
      <c r="AF114" s="97" t="s">
        <v>522</v>
      </c>
      <c r="AG114" s="97" t="s">
        <v>522</v>
      </c>
    </row>
    <row r="115" spans="1:36" s="113" customFormat="1" x14ac:dyDescent="0.35">
      <c r="A115" s="87"/>
      <c r="B115" s="104"/>
      <c r="C115" s="84"/>
      <c r="D115" s="84"/>
      <c r="E115" s="84"/>
      <c r="F115" s="84"/>
      <c r="G115" s="84"/>
      <c r="K115" s="85"/>
      <c r="L115" s="85"/>
      <c r="M115" s="87"/>
      <c r="N115" s="87"/>
      <c r="O115" s="87"/>
      <c r="P115" s="87"/>
      <c r="Q115" s="85"/>
      <c r="R115" s="86"/>
      <c r="S115" s="86"/>
      <c r="T115" s="112"/>
      <c r="AD115" s="97" t="s">
        <v>902</v>
      </c>
      <c r="AE115" s="113" t="s">
        <v>903</v>
      </c>
    </row>
    <row r="116" spans="1:36" s="113" customFormat="1" x14ac:dyDescent="0.35">
      <c r="A116" s="113">
        <v>1902</v>
      </c>
      <c r="B116" s="113">
        <v>26018</v>
      </c>
      <c r="C116" s="118">
        <v>40652</v>
      </c>
      <c r="D116" s="118"/>
      <c r="E116" s="118"/>
      <c r="F116" s="84">
        <v>41019</v>
      </c>
      <c r="G116" s="84"/>
      <c r="H116" s="113" t="s">
        <v>916</v>
      </c>
      <c r="I116" s="113" t="s">
        <v>567</v>
      </c>
      <c r="J116" s="113" t="s">
        <v>513</v>
      </c>
      <c r="K116" s="108">
        <v>649717</v>
      </c>
      <c r="L116" s="85" t="s">
        <v>383</v>
      </c>
      <c r="M116" s="110">
        <v>78.058000000000007</v>
      </c>
      <c r="N116" s="110">
        <v>18.928000000000001</v>
      </c>
      <c r="O116" s="113">
        <v>21</v>
      </c>
      <c r="Q116" s="119" t="s">
        <v>419</v>
      </c>
      <c r="R116" s="120">
        <v>78.460999999999999</v>
      </c>
      <c r="S116" s="120">
        <v>18.922000000000001</v>
      </c>
      <c r="Z116" s="126" t="s">
        <v>816</v>
      </c>
      <c r="AA116" s="126" t="s">
        <v>370</v>
      </c>
    </row>
    <row r="117" spans="1:36" s="113" customFormat="1" x14ac:dyDescent="0.35">
      <c r="A117" s="113" t="s">
        <v>39</v>
      </c>
      <c r="B117" s="113">
        <v>26018</v>
      </c>
      <c r="C117" s="84">
        <v>41019</v>
      </c>
      <c r="D117" s="84"/>
      <c r="E117" s="84"/>
      <c r="F117" s="84">
        <v>42115</v>
      </c>
      <c r="G117" s="84"/>
      <c r="H117" s="113" t="s">
        <v>557</v>
      </c>
      <c r="I117" s="113" t="s">
        <v>513</v>
      </c>
      <c r="J117" s="113" t="s">
        <v>567</v>
      </c>
      <c r="K117" s="113" t="s">
        <v>568</v>
      </c>
      <c r="L117" s="85" t="s">
        <v>412</v>
      </c>
      <c r="M117" s="86">
        <v>79.222999999999999</v>
      </c>
      <c r="N117" s="86">
        <v>15.952</v>
      </c>
      <c r="O117" s="113">
        <v>24</v>
      </c>
      <c r="P117" s="113" t="s">
        <v>558</v>
      </c>
      <c r="Q117" s="85" t="s">
        <v>383</v>
      </c>
      <c r="R117" s="110">
        <v>78.058000000000007</v>
      </c>
      <c r="S117" s="110">
        <v>18.928000000000001</v>
      </c>
      <c r="AB117" s="113" t="s">
        <v>370</v>
      </c>
      <c r="AC117" s="113" t="s">
        <v>816</v>
      </c>
      <c r="AD117" s="97" t="s">
        <v>522</v>
      </c>
    </row>
    <row r="118" spans="1:36" s="113" customFormat="1" x14ac:dyDescent="0.35">
      <c r="C118" s="84"/>
      <c r="D118" s="84"/>
      <c r="E118" s="84"/>
      <c r="F118" s="84"/>
      <c r="G118" s="84"/>
      <c r="L118" s="85"/>
      <c r="M118" s="86"/>
      <c r="N118" s="86"/>
      <c r="Q118" s="85"/>
      <c r="R118" s="110"/>
      <c r="S118" s="110"/>
      <c r="Y118" s="117" t="s">
        <v>816</v>
      </c>
      <c r="Z118" s="126" t="s">
        <v>816</v>
      </c>
      <c r="AA118" s="126" t="s">
        <v>370</v>
      </c>
      <c r="AB118" s="113" t="s">
        <v>370</v>
      </c>
      <c r="AC118" s="113" t="s">
        <v>816</v>
      </c>
      <c r="AD118" s="126" t="s">
        <v>816</v>
      </c>
      <c r="AE118" s="126" t="s">
        <v>370</v>
      </c>
      <c r="AF118" s="126" t="s">
        <v>370</v>
      </c>
    </row>
    <row r="119" spans="1:36" s="97" customFormat="1" x14ac:dyDescent="0.35">
      <c r="A119" s="117" t="s">
        <v>905</v>
      </c>
      <c r="B119" s="117"/>
      <c r="C119" s="141"/>
      <c r="D119" s="141"/>
      <c r="E119" s="141"/>
      <c r="F119" s="141"/>
      <c r="G119" s="141"/>
      <c r="H119" s="117"/>
      <c r="I119" s="117"/>
      <c r="J119" s="117"/>
      <c r="K119" s="117"/>
      <c r="L119" s="142"/>
      <c r="M119" s="143"/>
      <c r="N119" s="143"/>
      <c r="O119" s="117"/>
      <c r="P119" s="117"/>
      <c r="Q119" s="142"/>
      <c r="R119" s="143"/>
      <c r="S119" s="143"/>
      <c r="T119" s="117"/>
      <c r="U119" s="117"/>
      <c r="V119" s="117"/>
      <c r="W119" s="117"/>
      <c r="X119" s="117"/>
      <c r="Y119" s="117" t="s">
        <v>816</v>
      </c>
      <c r="Z119" s="117" t="s">
        <v>522</v>
      </c>
      <c r="AA119" s="117" t="s">
        <v>370</v>
      </c>
      <c r="AB119" s="117" t="s">
        <v>370</v>
      </c>
      <c r="AC119" s="117"/>
      <c r="AD119" s="117"/>
      <c r="AE119" s="117"/>
      <c r="AF119" s="117"/>
      <c r="AG119" s="117"/>
      <c r="AH119" s="117"/>
    </row>
    <row r="120" spans="1:36" s="113" customFormat="1" x14ac:dyDescent="0.35">
      <c r="C120" s="84"/>
      <c r="D120" s="84"/>
      <c r="E120" s="84"/>
      <c r="F120" s="84"/>
      <c r="G120" s="84"/>
      <c r="L120" s="85"/>
      <c r="M120" s="86"/>
      <c r="N120" s="86"/>
      <c r="Q120" s="85"/>
      <c r="R120" s="110"/>
      <c r="S120" s="110"/>
      <c r="AC120" s="113" t="s">
        <v>904</v>
      </c>
    </row>
    <row r="121" spans="1:36" s="113" customFormat="1" x14ac:dyDescent="0.35">
      <c r="A121" s="132" t="s">
        <v>117</v>
      </c>
      <c r="B121" s="113">
        <v>26027</v>
      </c>
      <c r="C121" s="84">
        <v>41525</v>
      </c>
      <c r="D121" s="84"/>
      <c r="E121" s="84"/>
      <c r="F121" s="84">
        <v>42836</v>
      </c>
      <c r="G121" s="84"/>
      <c r="H121" s="84">
        <v>42836</v>
      </c>
      <c r="I121" s="113" t="s">
        <v>370</v>
      </c>
      <c r="J121" s="113" t="s">
        <v>370</v>
      </c>
      <c r="K121" s="113" t="s">
        <v>512</v>
      </c>
      <c r="L121" s="85" t="s">
        <v>437</v>
      </c>
      <c r="M121" s="87">
        <v>78.884799999999998</v>
      </c>
      <c r="N121" s="87">
        <v>21.064699999999998</v>
      </c>
      <c r="O121" s="113">
        <v>7</v>
      </c>
      <c r="Q121" s="85" t="s">
        <v>617</v>
      </c>
      <c r="R121" s="86">
        <v>78.683099999999996</v>
      </c>
      <c r="S121" s="86">
        <v>20.969100000000001</v>
      </c>
      <c r="AC121" s="113" t="s">
        <v>370</v>
      </c>
      <c r="AD121" s="113" t="s">
        <v>370</v>
      </c>
      <c r="AE121" s="113" t="s">
        <v>370</v>
      </c>
      <c r="AF121" s="97" t="s">
        <v>816</v>
      </c>
    </row>
    <row r="122" spans="1:36" s="113" customFormat="1" x14ac:dyDescent="0.35">
      <c r="A122" s="97"/>
      <c r="C122" s="84"/>
      <c r="D122" s="84"/>
      <c r="E122" s="84"/>
      <c r="F122" s="84"/>
      <c r="G122" s="84"/>
      <c r="H122" s="84"/>
      <c r="L122" s="85"/>
      <c r="M122" s="87"/>
      <c r="N122" s="87"/>
      <c r="Q122" s="85"/>
      <c r="R122" s="86"/>
      <c r="S122" s="86"/>
      <c r="AC122" s="113" t="s">
        <v>835</v>
      </c>
      <c r="AD122" s="113" t="s">
        <v>836</v>
      </c>
      <c r="AE122" s="113" t="s">
        <v>837</v>
      </c>
      <c r="AF122" s="97" t="s">
        <v>838</v>
      </c>
      <c r="AJ122" s="113" t="s">
        <v>839</v>
      </c>
    </row>
    <row r="123" spans="1:36" s="113" customFormat="1" x14ac:dyDescent="0.35">
      <c r="A123" s="113">
        <v>1925</v>
      </c>
      <c r="B123" s="113">
        <v>26033</v>
      </c>
      <c r="C123" s="84">
        <v>41165</v>
      </c>
      <c r="D123" s="84"/>
      <c r="E123" s="84"/>
      <c r="F123" s="84">
        <v>41520</v>
      </c>
      <c r="G123" s="84"/>
      <c r="I123" s="113" t="s">
        <v>518</v>
      </c>
      <c r="J123" s="113" t="s">
        <v>513</v>
      </c>
      <c r="K123" s="113" t="s">
        <v>512</v>
      </c>
      <c r="L123" s="85" t="s">
        <v>456</v>
      </c>
      <c r="M123" s="86">
        <v>78.263599999999997</v>
      </c>
      <c r="N123" s="86">
        <v>21.3477</v>
      </c>
      <c r="O123" s="113">
        <v>14</v>
      </c>
      <c r="Q123" s="85" t="s">
        <v>642</v>
      </c>
      <c r="R123" s="110">
        <v>77.96848</v>
      </c>
      <c r="S123" s="110">
        <v>21.3371</v>
      </c>
      <c r="AB123" s="113" t="s">
        <v>370</v>
      </c>
    </row>
    <row r="124" spans="1:36" s="113" customFormat="1" x14ac:dyDescent="0.35">
      <c r="C124" s="84"/>
      <c r="D124" s="84"/>
      <c r="E124" s="84"/>
      <c r="F124" s="84"/>
      <c r="G124" s="84"/>
      <c r="L124" s="85"/>
      <c r="M124" s="86"/>
      <c r="N124" s="86"/>
      <c r="Q124" s="85"/>
      <c r="R124" s="110"/>
      <c r="S124" s="110"/>
    </row>
    <row r="125" spans="1:36" s="113" customFormat="1" x14ac:dyDescent="0.35">
      <c r="A125" s="113" t="s">
        <v>141</v>
      </c>
      <c r="B125" s="113">
        <v>26052</v>
      </c>
      <c r="C125" s="84">
        <v>41393</v>
      </c>
      <c r="D125" s="84"/>
      <c r="E125" s="84"/>
      <c r="F125" s="133">
        <v>42818</v>
      </c>
      <c r="G125" s="133"/>
      <c r="H125" s="134">
        <v>42242</v>
      </c>
      <c r="I125" s="113" t="s">
        <v>370</v>
      </c>
      <c r="J125" s="113" t="s">
        <v>370</v>
      </c>
      <c r="K125" s="113" t="s">
        <v>512</v>
      </c>
      <c r="L125" s="85" t="s">
        <v>453</v>
      </c>
      <c r="M125" s="87">
        <v>78.656999999999996</v>
      </c>
      <c r="N125" s="87">
        <v>16.91</v>
      </c>
      <c r="O125" s="113">
        <v>6</v>
      </c>
      <c r="Q125" s="85" t="s">
        <v>497</v>
      </c>
      <c r="R125" s="110">
        <v>78.308000000000007</v>
      </c>
      <c r="S125" s="110">
        <v>18.983000000000001</v>
      </c>
      <c r="T125" s="113" t="s">
        <v>630</v>
      </c>
      <c r="AC125" s="97" t="s">
        <v>370</v>
      </c>
      <c r="AD125" s="97" t="s">
        <v>370</v>
      </c>
      <c r="AE125" s="97" t="s">
        <v>522</v>
      </c>
      <c r="AF125" s="97" t="s">
        <v>522</v>
      </c>
    </row>
    <row r="126" spans="1:36" s="113" customFormat="1" x14ac:dyDescent="0.35">
      <c r="A126" s="87" t="s">
        <v>140</v>
      </c>
      <c r="B126" s="104">
        <v>26052</v>
      </c>
      <c r="C126" s="84">
        <v>42818</v>
      </c>
      <c r="D126" s="84"/>
      <c r="E126" s="84"/>
      <c r="F126" s="84">
        <v>43212</v>
      </c>
      <c r="G126" s="84"/>
      <c r="I126" s="113" t="s">
        <v>370</v>
      </c>
      <c r="J126" s="113" t="s">
        <v>518</v>
      </c>
      <c r="K126" s="85" t="s">
        <v>380</v>
      </c>
      <c r="L126" s="85" t="s">
        <v>476</v>
      </c>
      <c r="M126" s="87">
        <v>78.724000000000004</v>
      </c>
      <c r="N126" s="87">
        <v>14.733000000000001</v>
      </c>
      <c r="O126" s="87">
        <v>7</v>
      </c>
      <c r="P126" s="87">
        <v>1790198</v>
      </c>
      <c r="Q126" s="85" t="s">
        <v>453</v>
      </c>
      <c r="R126" s="87">
        <v>78.656999999999996</v>
      </c>
      <c r="S126" s="87">
        <v>16.91</v>
      </c>
      <c r="T126" s="112" t="s">
        <v>740</v>
      </c>
      <c r="AC126" s="97" t="s">
        <v>370</v>
      </c>
      <c r="AD126" s="97" t="s">
        <v>370</v>
      </c>
      <c r="AE126" s="97" t="s">
        <v>522</v>
      </c>
      <c r="AF126" s="97" t="s">
        <v>522</v>
      </c>
      <c r="AG126" s="113" t="s">
        <v>816</v>
      </c>
    </row>
    <row r="127" spans="1:36" s="113" customFormat="1" x14ac:dyDescent="0.35">
      <c r="A127" s="87"/>
      <c r="B127" s="104"/>
      <c r="C127" s="84"/>
      <c r="D127" s="84"/>
      <c r="E127" s="84"/>
      <c r="F127" s="84"/>
      <c r="G127" s="84"/>
      <c r="K127" s="85"/>
      <c r="L127" s="85"/>
      <c r="M127" s="87"/>
      <c r="N127" s="87"/>
      <c r="O127" s="87"/>
      <c r="P127" s="87"/>
      <c r="Q127" s="85"/>
      <c r="R127" s="87"/>
      <c r="S127" s="87"/>
      <c r="T127" s="112"/>
      <c r="AC127" s="113" t="s">
        <v>841</v>
      </c>
      <c r="AG127" s="113" t="s">
        <v>829</v>
      </c>
    </row>
    <row r="128" spans="1:36" s="113" customFormat="1" x14ac:dyDescent="0.35">
      <c r="A128" s="113" t="s">
        <v>12</v>
      </c>
      <c r="B128" s="104">
        <v>26068</v>
      </c>
      <c r="C128" s="84">
        <v>41003</v>
      </c>
      <c r="D128" s="84"/>
      <c r="E128" s="84"/>
      <c r="F128" s="84">
        <v>41382</v>
      </c>
      <c r="G128" s="84"/>
      <c r="I128" s="113" t="s">
        <v>526</v>
      </c>
      <c r="J128" s="113" t="s">
        <v>370</v>
      </c>
      <c r="K128" s="113" t="s">
        <v>527</v>
      </c>
      <c r="L128" s="85" t="s">
        <v>416</v>
      </c>
      <c r="M128" s="110">
        <v>79.754999999999995</v>
      </c>
      <c r="N128" s="110">
        <v>19.491</v>
      </c>
      <c r="O128" s="113">
        <v>13</v>
      </c>
      <c r="Q128" s="85" t="s">
        <v>646</v>
      </c>
      <c r="R128" s="110">
        <v>79.562299999999993</v>
      </c>
      <c r="S128" s="110">
        <v>21.246700000000001</v>
      </c>
      <c r="AB128" s="113" t="s">
        <v>370</v>
      </c>
    </row>
    <row r="129" spans="1:34" s="113" customFormat="1" x14ac:dyDescent="0.35">
      <c r="B129" s="104"/>
      <c r="C129" s="84"/>
      <c r="D129" s="84"/>
      <c r="E129" s="84"/>
      <c r="F129" s="84"/>
      <c r="G129" s="84"/>
      <c r="L129" s="85"/>
      <c r="M129" s="110"/>
      <c r="N129" s="110"/>
      <c r="Q129" s="85"/>
      <c r="R129" s="110"/>
      <c r="S129" s="110"/>
    </row>
    <row r="130" spans="1:34" s="113" customFormat="1" x14ac:dyDescent="0.35">
      <c r="A130" s="87" t="s">
        <v>765</v>
      </c>
      <c r="B130" s="104">
        <v>26079</v>
      </c>
      <c r="C130" s="84">
        <v>41007</v>
      </c>
      <c r="D130" s="84"/>
      <c r="E130" s="84"/>
      <c r="F130" s="84">
        <v>43215</v>
      </c>
      <c r="G130" s="84"/>
      <c r="H130" s="113" t="s">
        <v>224</v>
      </c>
      <c r="I130" s="113" t="s">
        <v>370</v>
      </c>
      <c r="J130" s="113" t="s">
        <v>526</v>
      </c>
      <c r="K130" s="85"/>
      <c r="L130" s="85" t="s">
        <v>455</v>
      </c>
      <c r="M130" s="87">
        <v>79.691000000000003</v>
      </c>
      <c r="N130" s="87">
        <v>13.223000000000001</v>
      </c>
      <c r="O130" s="87">
        <v>10</v>
      </c>
      <c r="P130" s="87"/>
      <c r="Q130" s="85" t="s">
        <v>362</v>
      </c>
      <c r="R130" s="110">
        <v>79.334000000000003</v>
      </c>
      <c r="S130" s="110">
        <v>13.8848</v>
      </c>
      <c r="T130" s="112" t="s">
        <v>766</v>
      </c>
      <c r="AB130" s="113" t="s">
        <v>522</v>
      </c>
      <c r="AC130" s="113" t="s">
        <v>522</v>
      </c>
      <c r="AD130" s="113" t="s">
        <v>522</v>
      </c>
      <c r="AE130" s="113" t="s">
        <v>522</v>
      </c>
      <c r="AF130" s="113" t="s">
        <v>522</v>
      </c>
      <c r="AG130" s="113" t="s">
        <v>522</v>
      </c>
    </row>
    <row r="131" spans="1:34" s="113" customFormat="1" x14ac:dyDescent="0.35">
      <c r="B131" s="135">
        <v>26084</v>
      </c>
      <c r="C131" s="135" t="s">
        <v>547</v>
      </c>
      <c r="D131" s="135"/>
      <c r="E131" s="135"/>
      <c r="F131" s="135" t="s">
        <v>574</v>
      </c>
      <c r="G131" s="135"/>
      <c r="H131" s="135" t="s">
        <v>578</v>
      </c>
    </row>
    <row r="132" spans="1:34" s="113" customFormat="1" x14ac:dyDescent="0.35">
      <c r="A132" s="102" t="s">
        <v>69</v>
      </c>
      <c r="B132" s="105">
        <v>26084</v>
      </c>
      <c r="C132" s="83">
        <v>42469</v>
      </c>
      <c r="D132" s="83"/>
      <c r="E132" s="83"/>
      <c r="F132" s="83">
        <v>43577</v>
      </c>
      <c r="G132" s="83"/>
      <c r="I132" s="113" t="s">
        <v>518</v>
      </c>
      <c r="J132" s="107" t="s">
        <v>370</v>
      </c>
      <c r="K132" s="107">
        <v>689056</v>
      </c>
      <c r="L132" s="107" t="s">
        <v>505</v>
      </c>
      <c r="M132" s="102" t="s">
        <v>795</v>
      </c>
      <c r="N132" s="102" t="s">
        <v>796</v>
      </c>
      <c r="O132" s="111">
        <v>15</v>
      </c>
      <c r="P132" s="102" t="s">
        <v>216</v>
      </c>
      <c r="Q132" s="107" t="s">
        <v>413</v>
      </c>
      <c r="R132" s="102">
        <v>78.887</v>
      </c>
      <c r="S132" s="102">
        <v>21.486000000000001</v>
      </c>
      <c r="T132" s="109" t="s">
        <v>799</v>
      </c>
      <c r="AF132" s="113" t="s">
        <v>370</v>
      </c>
      <c r="AG132" s="113" t="s">
        <v>370</v>
      </c>
      <c r="AH132" s="113" t="s">
        <v>816</v>
      </c>
    </row>
    <row r="133" spans="1:34" s="113" customFormat="1" x14ac:dyDescent="0.35">
      <c r="A133" s="102"/>
      <c r="B133" s="105"/>
      <c r="C133" s="83"/>
      <c r="D133" s="83"/>
      <c r="E133" s="83"/>
      <c r="F133" s="83"/>
      <c r="G133" s="83"/>
      <c r="J133" s="107"/>
      <c r="K133" s="107"/>
      <c r="L133" s="107"/>
      <c r="M133" s="102"/>
      <c r="N133" s="102"/>
      <c r="O133" s="87"/>
      <c r="P133" s="102"/>
      <c r="Q133" s="107"/>
      <c r="R133" s="102"/>
      <c r="S133" s="102"/>
      <c r="T133" s="109"/>
      <c r="AF133" s="113" t="s">
        <v>852</v>
      </c>
    </row>
    <row r="134" spans="1:34" s="113" customFormat="1" x14ac:dyDescent="0.35">
      <c r="A134" s="113" t="s">
        <v>99</v>
      </c>
      <c r="B134" s="113">
        <v>26088</v>
      </c>
      <c r="C134" s="84">
        <v>41018</v>
      </c>
      <c r="D134" s="84"/>
      <c r="E134" s="84"/>
      <c r="F134" s="84">
        <v>42475</v>
      </c>
      <c r="G134" s="84"/>
      <c r="I134" s="113" t="s">
        <v>526</v>
      </c>
      <c r="J134" s="113" t="s">
        <v>370</v>
      </c>
      <c r="K134" s="87" t="s">
        <v>596</v>
      </c>
      <c r="L134" s="85" t="s">
        <v>426</v>
      </c>
      <c r="M134" s="87">
        <v>77.522999999999996</v>
      </c>
      <c r="N134" s="87">
        <v>22.873999999999999</v>
      </c>
      <c r="O134" s="113">
        <v>11</v>
      </c>
      <c r="P134" s="113" t="s">
        <v>597</v>
      </c>
      <c r="Q134" s="85" t="s">
        <v>595</v>
      </c>
      <c r="R134" s="110">
        <v>77.314999999999998</v>
      </c>
      <c r="S134" s="110">
        <v>23.027000000000001</v>
      </c>
      <c r="AB134" s="113" t="s">
        <v>370</v>
      </c>
      <c r="AC134" s="113" t="s">
        <v>816</v>
      </c>
      <c r="AD134" s="113" t="s">
        <v>370</v>
      </c>
      <c r="AE134" s="97" t="s">
        <v>816</v>
      </c>
    </row>
    <row r="135" spans="1:34" s="113" customFormat="1" x14ac:dyDescent="0.35">
      <c r="A135" s="113" t="s">
        <v>98</v>
      </c>
      <c r="B135" s="113">
        <v>26088</v>
      </c>
      <c r="C135" s="84">
        <v>42475</v>
      </c>
      <c r="D135" s="84"/>
      <c r="E135" s="84"/>
      <c r="F135" s="84">
        <v>42826</v>
      </c>
      <c r="G135" s="84"/>
      <c r="I135" s="113" t="s">
        <v>370</v>
      </c>
      <c r="J135" s="113" t="s">
        <v>518</v>
      </c>
      <c r="K135" s="113" t="s">
        <v>512</v>
      </c>
      <c r="L135" s="85" t="s">
        <v>426</v>
      </c>
      <c r="M135" s="87">
        <v>77.58</v>
      </c>
      <c r="N135" s="87">
        <v>22.736000000000001</v>
      </c>
      <c r="O135" s="113">
        <v>12</v>
      </c>
      <c r="Q135" s="85" t="s">
        <v>426</v>
      </c>
      <c r="R135" s="87">
        <v>77.522999999999996</v>
      </c>
      <c r="S135" s="87">
        <v>22.873999999999999</v>
      </c>
      <c r="AB135" s="113" t="s">
        <v>370</v>
      </c>
      <c r="AC135" s="113" t="s">
        <v>816</v>
      </c>
      <c r="AD135" s="113" t="s">
        <v>370</v>
      </c>
      <c r="AE135" s="97" t="s">
        <v>816</v>
      </c>
      <c r="AF135" s="97" t="s">
        <v>816</v>
      </c>
    </row>
    <row r="136" spans="1:34" s="113" customFormat="1" x14ac:dyDescent="0.35">
      <c r="C136" s="84"/>
      <c r="D136" s="84"/>
      <c r="E136" s="84"/>
      <c r="F136" s="84"/>
      <c r="G136" s="84"/>
      <c r="L136" s="85"/>
      <c r="M136" s="87"/>
      <c r="N136" s="87"/>
      <c r="Q136" s="85"/>
      <c r="R136" s="87"/>
      <c r="S136" s="87"/>
      <c r="AC136" s="113" t="s">
        <v>848</v>
      </c>
      <c r="AD136" s="113" t="s">
        <v>849</v>
      </c>
      <c r="AE136" s="113" t="s">
        <v>850</v>
      </c>
      <c r="AF136" s="113" t="s">
        <v>851</v>
      </c>
    </row>
    <row r="137" spans="1:34" s="113" customFormat="1" x14ac:dyDescent="0.35">
      <c r="A137" s="113" t="s">
        <v>7</v>
      </c>
      <c r="B137" s="113">
        <v>26095</v>
      </c>
      <c r="C137" s="84">
        <v>41019</v>
      </c>
      <c r="D137" s="84"/>
      <c r="E137" s="84"/>
      <c r="F137" s="122">
        <v>41374</v>
      </c>
      <c r="G137" s="122"/>
      <c r="I137" s="113" t="s">
        <v>370</v>
      </c>
      <c r="J137" s="113" t="s">
        <v>370</v>
      </c>
      <c r="K137" s="113" t="s">
        <v>512</v>
      </c>
      <c r="L137" s="123" t="s">
        <v>399</v>
      </c>
      <c r="M137" s="124">
        <v>77.930000000000007</v>
      </c>
      <c r="N137" s="124">
        <v>24.222999999999999</v>
      </c>
      <c r="O137" s="113">
        <v>5</v>
      </c>
      <c r="AB137" s="113" t="s">
        <v>370</v>
      </c>
    </row>
    <row r="138" spans="1:34" s="113" customFormat="1" x14ac:dyDescent="0.35">
      <c r="C138" s="84"/>
      <c r="D138" s="84"/>
      <c r="E138" s="84"/>
      <c r="F138" s="84"/>
      <c r="G138" s="84"/>
      <c r="M138" s="110"/>
      <c r="N138" s="85"/>
      <c r="AB138" s="113" t="s">
        <v>846</v>
      </c>
    </row>
    <row r="139" spans="1:34" s="113" customFormat="1" x14ac:dyDescent="0.35">
      <c r="A139" s="113" t="s">
        <v>91</v>
      </c>
      <c r="B139" s="113">
        <v>26102</v>
      </c>
      <c r="C139" s="84">
        <v>41026</v>
      </c>
      <c r="D139" s="84"/>
      <c r="E139" s="84"/>
      <c r="F139" s="84">
        <v>42480</v>
      </c>
      <c r="G139" s="84"/>
      <c r="H139" s="113" t="s">
        <v>631</v>
      </c>
      <c r="I139" s="113" t="s">
        <v>370</v>
      </c>
      <c r="J139" s="113" t="s">
        <v>526</v>
      </c>
      <c r="K139" s="113" t="s">
        <v>600</v>
      </c>
      <c r="L139" s="85" t="s">
        <v>422</v>
      </c>
      <c r="M139" s="87">
        <v>78.745000000000005</v>
      </c>
      <c r="N139" s="87">
        <v>21.375</v>
      </c>
      <c r="O139" s="113">
        <v>9</v>
      </c>
      <c r="P139" s="113" t="s">
        <v>601</v>
      </c>
      <c r="Q139" s="85" t="s">
        <v>566</v>
      </c>
      <c r="R139" s="86">
        <v>78.655000000000001</v>
      </c>
      <c r="S139" s="86">
        <v>20.228999999999999</v>
      </c>
      <c r="T139" s="113" t="s">
        <v>585</v>
      </c>
      <c r="AB139" s="97" t="s">
        <v>816</v>
      </c>
      <c r="AC139" s="113" t="s">
        <v>370</v>
      </c>
      <c r="AD139" s="97" t="s">
        <v>370</v>
      </c>
      <c r="AE139" s="113" t="s">
        <v>522</v>
      </c>
    </row>
    <row r="140" spans="1:34" s="113" customFormat="1" x14ac:dyDescent="0.35">
      <c r="C140" s="84"/>
      <c r="D140" s="84"/>
      <c r="E140" s="84"/>
      <c r="F140" s="84"/>
      <c r="G140" s="84"/>
      <c r="L140" s="85"/>
      <c r="M140" s="87"/>
      <c r="N140" s="87"/>
      <c r="Q140" s="85"/>
      <c r="R140" s="86"/>
      <c r="S140" s="86"/>
      <c r="AB140" s="97" t="s">
        <v>816</v>
      </c>
      <c r="AC140" s="113" t="s">
        <v>370</v>
      </c>
      <c r="AD140" s="97" t="s">
        <v>370</v>
      </c>
      <c r="AE140" s="126" t="s">
        <v>816</v>
      </c>
    </row>
    <row r="141" spans="1:34" s="113" customFormat="1" x14ac:dyDescent="0.35">
      <c r="C141" s="84"/>
      <c r="D141" s="84"/>
      <c r="E141" s="84"/>
      <c r="F141" s="84"/>
      <c r="G141" s="84"/>
      <c r="L141" s="85"/>
      <c r="M141" s="87"/>
      <c r="N141" s="87"/>
      <c r="Q141" s="85"/>
      <c r="R141" s="86"/>
      <c r="S141" s="86"/>
      <c r="AB141" s="113" t="s">
        <v>843</v>
      </c>
      <c r="AC141" s="113" t="s">
        <v>844</v>
      </c>
      <c r="AD141" s="113" t="s">
        <v>845</v>
      </c>
    </row>
    <row r="142" spans="1:34" s="113" customFormat="1" x14ac:dyDescent="0.35">
      <c r="A142" s="113" t="s">
        <v>58</v>
      </c>
      <c r="B142" s="113">
        <v>26103</v>
      </c>
      <c r="C142" s="84">
        <v>41026</v>
      </c>
      <c r="D142" s="84"/>
      <c r="E142" s="84"/>
      <c r="F142" s="84">
        <v>42474</v>
      </c>
      <c r="G142" s="84"/>
      <c r="H142" s="134">
        <v>42115</v>
      </c>
      <c r="I142" s="113" t="s">
        <v>370</v>
      </c>
      <c r="J142" s="113" t="s">
        <v>513</v>
      </c>
      <c r="K142" s="102">
        <v>31323</v>
      </c>
      <c r="L142" s="85" t="s">
        <v>405</v>
      </c>
      <c r="M142" s="87">
        <v>77.858000000000004</v>
      </c>
      <c r="N142" s="87">
        <v>18.314</v>
      </c>
      <c r="O142" s="113">
        <v>19</v>
      </c>
      <c r="P142" s="113" t="s">
        <v>597</v>
      </c>
      <c r="Q142" s="85" t="s">
        <v>602</v>
      </c>
      <c r="R142" s="86">
        <v>77.738</v>
      </c>
      <c r="S142" s="86">
        <v>18.483000000000001</v>
      </c>
      <c r="T142" s="113" t="s">
        <v>585</v>
      </c>
      <c r="AB142" s="97" t="s">
        <v>816</v>
      </c>
      <c r="AC142" s="97" t="s">
        <v>816</v>
      </c>
      <c r="AD142" s="97" t="s">
        <v>816</v>
      </c>
      <c r="AE142" s="97" t="s">
        <v>522</v>
      </c>
    </row>
    <row r="143" spans="1:34" s="113" customFormat="1" x14ac:dyDescent="0.35">
      <c r="A143" s="87" t="s">
        <v>57</v>
      </c>
      <c r="B143" s="104">
        <v>26103</v>
      </c>
      <c r="C143" s="84">
        <v>42474</v>
      </c>
      <c r="D143" s="84"/>
      <c r="E143" s="84"/>
      <c r="F143" s="84">
        <v>43193</v>
      </c>
      <c r="G143" s="84"/>
      <c r="I143" s="113" t="s">
        <v>513</v>
      </c>
      <c r="J143" s="113" t="s">
        <v>370</v>
      </c>
      <c r="K143" s="85"/>
      <c r="L143" s="85" t="s">
        <v>672</v>
      </c>
      <c r="M143" s="87">
        <v>77.584000000000003</v>
      </c>
      <c r="N143" s="87">
        <v>18.414000000000001</v>
      </c>
      <c r="O143" s="87">
        <v>21</v>
      </c>
      <c r="P143" s="87"/>
      <c r="Q143" s="85" t="s">
        <v>405</v>
      </c>
      <c r="R143" s="87">
        <v>77.858000000000004</v>
      </c>
      <c r="S143" s="87">
        <v>18.314</v>
      </c>
      <c r="T143" s="112"/>
      <c r="AB143" s="113" t="s">
        <v>816</v>
      </c>
      <c r="AC143" s="113" t="s">
        <v>816</v>
      </c>
      <c r="AD143" s="113" t="s">
        <v>816</v>
      </c>
      <c r="AE143" s="97" t="s">
        <v>370</v>
      </c>
      <c r="AF143" s="113" t="s">
        <v>370</v>
      </c>
      <c r="AG143" s="113" t="s">
        <v>816</v>
      </c>
    </row>
    <row r="144" spans="1:34" s="113" customFormat="1" x14ac:dyDescent="0.35">
      <c r="A144" s="87"/>
      <c r="B144" s="104"/>
      <c r="C144" s="84"/>
      <c r="D144" s="84"/>
      <c r="E144" s="84"/>
      <c r="F144" s="84"/>
      <c r="G144" s="84"/>
      <c r="K144" s="85"/>
      <c r="L144" s="85"/>
      <c r="M144" s="87"/>
      <c r="N144" s="87"/>
      <c r="O144" s="87"/>
      <c r="P144" s="87"/>
      <c r="Q144" s="85"/>
      <c r="R144" s="87"/>
      <c r="S144" s="87"/>
      <c r="T144" s="112"/>
      <c r="AE144" s="97"/>
    </row>
    <row r="145" spans="1:34" s="113" customFormat="1" x14ac:dyDescent="0.35">
      <c r="A145" s="87"/>
      <c r="B145" s="104"/>
      <c r="C145" s="84"/>
      <c r="D145" s="84"/>
      <c r="E145" s="84"/>
      <c r="F145" s="84"/>
      <c r="G145" s="84"/>
      <c r="K145" s="85"/>
      <c r="L145" s="85"/>
      <c r="M145" s="87"/>
      <c r="N145" s="87"/>
      <c r="O145" s="87"/>
      <c r="P145" s="87"/>
      <c r="Q145" s="85"/>
      <c r="R145" s="87"/>
      <c r="S145" s="87"/>
      <c r="T145" s="112"/>
      <c r="AB145" s="113" t="s">
        <v>840</v>
      </c>
      <c r="AC145" s="113" t="s">
        <v>828</v>
      </c>
      <c r="AD145" s="113" t="s">
        <v>829</v>
      </c>
      <c r="AG145" s="113" t="s">
        <v>834</v>
      </c>
    </row>
    <row r="146" spans="1:34" s="113" customFormat="1" x14ac:dyDescent="0.35">
      <c r="A146" s="102" t="s">
        <v>676</v>
      </c>
      <c r="B146" s="103">
        <v>26110</v>
      </c>
      <c r="C146" s="83">
        <v>43194</v>
      </c>
      <c r="D146" s="83"/>
      <c r="E146" s="83"/>
      <c r="F146" s="83">
        <v>43563</v>
      </c>
      <c r="G146" s="83"/>
      <c r="I146" s="113" t="s">
        <v>370</v>
      </c>
      <c r="J146" s="107" t="s">
        <v>370</v>
      </c>
      <c r="K146" s="107">
        <v>700871</v>
      </c>
      <c r="L146" s="107" t="s">
        <v>497</v>
      </c>
      <c r="M146" s="102" t="s">
        <v>791</v>
      </c>
      <c r="N146" s="102" t="s">
        <v>792</v>
      </c>
      <c r="O146" s="111">
        <v>7</v>
      </c>
      <c r="P146" s="102">
        <v>1690029</v>
      </c>
      <c r="Q146" s="107" t="s">
        <v>675</v>
      </c>
      <c r="R146" s="102">
        <v>78.552000000000007</v>
      </c>
      <c r="S146" s="102">
        <v>19.161000000000001</v>
      </c>
      <c r="T146" s="109" t="s">
        <v>805</v>
      </c>
      <c r="AH146" s="113" t="s">
        <v>816</v>
      </c>
    </row>
    <row r="147" spans="1:34" s="113" customFormat="1" x14ac:dyDescent="0.35">
      <c r="A147" s="102"/>
      <c r="B147" s="104"/>
      <c r="C147" s="83"/>
      <c r="D147" s="83"/>
      <c r="E147" s="83"/>
      <c r="F147" s="83"/>
      <c r="G147" s="83"/>
      <c r="J147" s="107"/>
      <c r="K147" s="107"/>
      <c r="L147" s="107"/>
      <c r="M147" s="102"/>
      <c r="N147" s="102"/>
      <c r="O147" s="87"/>
      <c r="P147" s="102"/>
      <c r="Q147" s="107"/>
      <c r="R147" s="102"/>
      <c r="S147" s="102"/>
      <c r="T147" s="109"/>
      <c r="AH147" s="113" t="s">
        <v>833</v>
      </c>
    </row>
    <row r="148" spans="1:34" s="113" customFormat="1" x14ac:dyDescent="0.35">
      <c r="A148" s="113" t="s">
        <v>173</v>
      </c>
      <c r="B148" s="113">
        <v>26113</v>
      </c>
      <c r="C148" s="84">
        <v>41755</v>
      </c>
      <c r="D148" s="84"/>
      <c r="E148" s="84"/>
      <c r="F148" s="84">
        <v>42096</v>
      </c>
      <c r="G148" s="84"/>
      <c r="I148" s="113" t="s">
        <v>370</v>
      </c>
      <c r="J148" s="113" t="s">
        <v>370</v>
      </c>
      <c r="K148" s="109">
        <v>676484</v>
      </c>
      <c r="L148" s="85" t="s">
        <v>482</v>
      </c>
      <c r="M148" s="86">
        <v>78.558999999999997</v>
      </c>
      <c r="N148" s="86">
        <v>21.02</v>
      </c>
      <c r="O148" s="113">
        <v>8</v>
      </c>
      <c r="P148" s="113" t="s">
        <v>564</v>
      </c>
      <c r="Q148" s="85" t="s">
        <v>469</v>
      </c>
      <c r="R148" s="86">
        <v>77.959000000000003</v>
      </c>
      <c r="S148" s="86">
        <v>21.327999999999999</v>
      </c>
      <c r="AD148" s="113" t="s">
        <v>370</v>
      </c>
    </row>
    <row r="149" spans="1:34" s="113" customFormat="1" x14ac:dyDescent="0.35">
      <c r="C149" s="84"/>
      <c r="D149" s="84"/>
      <c r="E149" s="84"/>
      <c r="F149" s="84"/>
      <c r="G149" s="84"/>
      <c r="K149" s="109"/>
      <c r="L149" s="85"/>
      <c r="M149" s="86"/>
      <c r="N149" s="86"/>
      <c r="Q149" s="85"/>
      <c r="R149" s="86"/>
      <c r="S149" s="86"/>
    </row>
    <row r="150" spans="1:34" s="113" customFormat="1" x14ac:dyDescent="0.35">
      <c r="A150" s="113" t="s">
        <v>572</v>
      </c>
      <c r="B150" s="113">
        <v>26117</v>
      </c>
      <c r="C150" s="84">
        <v>41165</v>
      </c>
      <c r="D150" s="84"/>
      <c r="E150" s="84"/>
      <c r="F150" s="84">
        <v>42098</v>
      </c>
      <c r="G150" s="84"/>
      <c r="H150" s="134">
        <v>42018</v>
      </c>
      <c r="I150" s="113" t="s">
        <v>513</v>
      </c>
      <c r="J150" s="113" t="s">
        <v>518</v>
      </c>
      <c r="K150" s="113" t="s">
        <v>512</v>
      </c>
      <c r="L150" s="85" t="s">
        <v>566</v>
      </c>
      <c r="M150" s="86">
        <v>78.600999999999999</v>
      </c>
      <c r="N150" s="86">
        <v>20.574999999999999</v>
      </c>
      <c r="O150" s="113">
        <v>16</v>
      </c>
      <c r="Q150" s="85" t="s">
        <v>569</v>
      </c>
      <c r="R150" s="110">
        <v>77.999979999999994</v>
      </c>
      <c r="S150" s="110">
        <v>21.440359999999998</v>
      </c>
      <c r="AB150" s="113" t="s">
        <v>370</v>
      </c>
      <c r="AC150" s="113" t="s">
        <v>370</v>
      </c>
      <c r="AD150" s="113" t="s">
        <v>522</v>
      </c>
    </row>
    <row r="151" spans="1:34" s="113" customFormat="1" x14ac:dyDescent="0.35">
      <c r="C151" s="84"/>
      <c r="D151" s="84"/>
      <c r="E151" s="84"/>
      <c r="F151" s="84"/>
      <c r="G151" s="84"/>
      <c r="H151" s="134"/>
      <c r="L151" s="85"/>
      <c r="M151" s="86"/>
      <c r="N151" s="86"/>
      <c r="Q151" s="85"/>
      <c r="R151" s="110"/>
      <c r="S151" s="110"/>
      <c r="AB151" s="113" t="s">
        <v>370</v>
      </c>
      <c r="AC151" s="113" t="s">
        <v>370</v>
      </c>
      <c r="AD151" s="126" t="s">
        <v>816</v>
      </c>
    </row>
    <row r="152" spans="1:34" s="113" customFormat="1" x14ac:dyDescent="0.35">
      <c r="C152" s="84"/>
      <c r="D152" s="84"/>
      <c r="E152" s="84"/>
      <c r="F152" s="84"/>
      <c r="G152" s="84"/>
      <c r="H152" s="134"/>
      <c r="L152" s="85"/>
      <c r="M152" s="86"/>
      <c r="N152" s="86"/>
      <c r="Q152" s="85"/>
      <c r="R152" s="110"/>
      <c r="S152" s="110"/>
      <c r="AC152" s="113" t="s">
        <v>917</v>
      </c>
      <c r="AD152" s="126"/>
    </row>
    <row r="153" spans="1:34" s="113" customFormat="1" x14ac:dyDescent="0.35">
      <c r="A153" s="113">
        <v>1908</v>
      </c>
      <c r="B153" s="113">
        <v>26120</v>
      </c>
      <c r="C153" s="84">
        <v>41165</v>
      </c>
      <c r="D153" s="84"/>
      <c r="E153" s="84"/>
      <c r="F153" s="84">
        <v>41520</v>
      </c>
      <c r="G153" s="84"/>
      <c r="H153" s="113" t="s">
        <v>626</v>
      </c>
      <c r="I153" s="113" t="s">
        <v>518</v>
      </c>
      <c r="J153" s="113" t="s">
        <v>513</v>
      </c>
      <c r="K153" s="113" t="s">
        <v>512</v>
      </c>
      <c r="L153" s="85" t="s">
        <v>456</v>
      </c>
      <c r="M153" s="86">
        <v>78.245699999999999</v>
      </c>
      <c r="N153" s="86">
        <v>21.468</v>
      </c>
      <c r="O153" s="113">
        <v>11</v>
      </c>
      <c r="Q153" s="85" t="s">
        <v>642</v>
      </c>
      <c r="R153" s="110">
        <v>77.989369999999994</v>
      </c>
      <c r="S153" s="110">
        <v>21.59046</v>
      </c>
      <c r="AB153" s="113" t="s">
        <v>370</v>
      </c>
    </row>
    <row r="154" spans="1:34" s="113" customFormat="1" x14ac:dyDescent="0.35">
      <c r="C154" s="84"/>
      <c r="D154" s="84"/>
      <c r="E154" s="84"/>
      <c r="F154" s="84"/>
      <c r="G154" s="84"/>
      <c r="L154" s="85"/>
      <c r="M154" s="86"/>
      <c r="N154" s="86"/>
      <c r="Q154" s="85"/>
      <c r="R154" s="110"/>
      <c r="S154" s="110"/>
    </row>
    <row r="155" spans="1:34" s="113" customFormat="1" x14ac:dyDescent="0.35">
      <c r="A155" s="113">
        <v>1922</v>
      </c>
      <c r="B155" s="113">
        <v>26129</v>
      </c>
      <c r="C155" s="84">
        <v>41174</v>
      </c>
      <c r="D155" s="84"/>
      <c r="E155" s="84"/>
      <c r="F155" s="84">
        <v>41524</v>
      </c>
      <c r="G155" s="84"/>
      <c r="H155" s="113" t="s">
        <v>626</v>
      </c>
      <c r="I155" s="113" t="s">
        <v>518</v>
      </c>
      <c r="J155" s="113" t="s">
        <v>370</v>
      </c>
      <c r="K155" s="136" t="s">
        <v>644</v>
      </c>
      <c r="L155" s="85" t="s">
        <v>496</v>
      </c>
      <c r="M155" s="86">
        <v>78.1648</v>
      </c>
      <c r="N155" s="86">
        <v>22.1693</v>
      </c>
      <c r="O155" s="113">
        <v>15</v>
      </c>
      <c r="Q155" s="85" t="s">
        <v>643</v>
      </c>
      <c r="R155" s="110">
        <v>78.018600000000006</v>
      </c>
      <c r="S155" s="110">
        <v>22.074200000000001</v>
      </c>
      <c r="AB155" s="97" t="s">
        <v>370</v>
      </c>
    </row>
    <row r="156" spans="1:34" s="113" customFormat="1" x14ac:dyDescent="0.35">
      <c r="C156" s="84"/>
      <c r="D156" s="84"/>
      <c r="E156" s="84"/>
      <c r="F156" s="84"/>
      <c r="G156" s="84"/>
      <c r="K156" s="136"/>
      <c r="L156" s="85"/>
      <c r="M156" s="86"/>
      <c r="N156" s="86"/>
      <c r="Q156" s="85"/>
      <c r="R156" s="110"/>
      <c r="S156" s="110"/>
    </row>
    <row r="157" spans="1:34" s="113" customFormat="1" x14ac:dyDescent="0.35">
      <c r="A157" s="113" t="s">
        <v>111</v>
      </c>
      <c r="B157" s="113">
        <v>26131</v>
      </c>
      <c r="C157" s="84">
        <v>41370</v>
      </c>
      <c r="D157" s="84"/>
      <c r="E157" s="84"/>
      <c r="F157" s="84">
        <v>41735</v>
      </c>
      <c r="G157" s="84"/>
      <c r="I157" s="113" t="s">
        <v>370</v>
      </c>
      <c r="J157" s="113" t="s">
        <v>370</v>
      </c>
      <c r="K157" s="113">
        <v>669448</v>
      </c>
      <c r="L157" s="85" t="s">
        <v>424</v>
      </c>
      <c r="M157" s="110">
        <v>77.480999999999995</v>
      </c>
      <c r="N157" s="110">
        <v>14.696999999999999</v>
      </c>
      <c r="O157" s="113">
        <v>8</v>
      </c>
      <c r="Q157" s="107" t="s">
        <v>424</v>
      </c>
      <c r="R157" s="110">
        <v>77.513000000000005</v>
      </c>
      <c r="S157" s="110">
        <v>14.66</v>
      </c>
      <c r="AC157" s="113" t="s">
        <v>370</v>
      </c>
    </row>
    <row r="158" spans="1:34" s="113" customFormat="1" x14ac:dyDescent="0.35">
      <c r="A158" s="113" t="s">
        <v>110</v>
      </c>
      <c r="B158" s="113">
        <v>26131</v>
      </c>
      <c r="C158" s="84">
        <v>41735</v>
      </c>
      <c r="D158" s="84"/>
      <c r="E158" s="84"/>
      <c r="F158" s="84">
        <v>42478</v>
      </c>
      <c r="G158" s="84"/>
      <c r="I158" s="113" t="s">
        <v>370</v>
      </c>
      <c r="J158" s="113" t="s">
        <v>526</v>
      </c>
      <c r="K158" s="113" t="s">
        <v>512</v>
      </c>
      <c r="L158" s="85" t="s">
        <v>478</v>
      </c>
      <c r="M158" s="87">
        <v>77.504999999999995</v>
      </c>
      <c r="N158" s="87">
        <v>15.869</v>
      </c>
      <c r="O158" s="113">
        <v>10</v>
      </c>
      <c r="Q158" s="85" t="s">
        <v>424</v>
      </c>
      <c r="R158" s="110">
        <v>77.480999999999995</v>
      </c>
      <c r="S158" s="110">
        <v>14.696999999999999</v>
      </c>
      <c r="AD158" s="113" t="s">
        <v>816</v>
      </c>
      <c r="AE158" s="113" t="s">
        <v>816</v>
      </c>
    </row>
    <row r="159" spans="1:34" s="113" customFormat="1" x14ac:dyDescent="0.35">
      <c r="A159" s="113" t="s">
        <v>195</v>
      </c>
      <c r="B159" s="113">
        <v>26131</v>
      </c>
      <c r="C159" s="84">
        <v>42478</v>
      </c>
      <c r="D159" s="84"/>
      <c r="E159" s="84"/>
      <c r="F159" s="84">
        <v>42835</v>
      </c>
      <c r="G159" s="84"/>
      <c r="I159" s="113" t="s">
        <v>526</v>
      </c>
      <c r="J159" s="113" t="s">
        <v>528</v>
      </c>
      <c r="K159" s="113" t="s">
        <v>512</v>
      </c>
      <c r="L159" s="85" t="s">
        <v>510</v>
      </c>
      <c r="M159" s="87">
        <v>77.515600000000006</v>
      </c>
      <c r="N159" s="87">
        <v>15.989000000000001</v>
      </c>
      <c r="O159" s="113">
        <v>11</v>
      </c>
      <c r="Q159" s="85" t="s">
        <v>478</v>
      </c>
      <c r="R159" s="87">
        <v>77.504999999999995</v>
      </c>
      <c r="S159" s="87">
        <v>15.869</v>
      </c>
      <c r="AF159" s="113" t="s">
        <v>370</v>
      </c>
    </row>
    <row r="160" spans="1:34" s="113" customFormat="1" x14ac:dyDescent="0.35">
      <c r="A160" s="102" t="s">
        <v>277</v>
      </c>
      <c r="B160" s="105">
        <v>26131</v>
      </c>
      <c r="C160" s="83">
        <v>42835</v>
      </c>
      <c r="D160" s="83"/>
      <c r="E160" s="83"/>
      <c r="F160" s="83">
        <v>43562</v>
      </c>
      <c r="G160" s="83"/>
      <c r="I160" s="113" t="s">
        <v>528</v>
      </c>
      <c r="J160" s="107" t="s">
        <v>370</v>
      </c>
      <c r="K160" s="107">
        <v>695423</v>
      </c>
      <c r="L160" s="107" t="s">
        <v>477</v>
      </c>
      <c r="M160" s="102" t="s">
        <v>787</v>
      </c>
      <c r="N160" s="102" t="s">
        <v>788</v>
      </c>
      <c r="O160" s="111">
        <v>13</v>
      </c>
      <c r="P160" s="102" t="s">
        <v>216</v>
      </c>
      <c r="Q160" s="107" t="s">
        <v>510</v>
      </c>
      <c r="R160" s="102">
        <v>77.515600000000006</v>
      </c>
      <c r="S160" s="102">
        <v>15.989000000000001</v>
      </c>
      <c r="T160" s="109" t="s">
        <v>797</v>
      </c>
      <c r="AC160" s="113" t="s">
        <v>370</v>
      </c>
      <c r="AD160" s="113" t="s">
        <v>816</v>
      </c>
      <c r="AE160" s="113" t="s">
        <v>816</v>
      </c>
      <c r="AF160" s="113" t="s">
        <v>370</v>
      </c>
      <c r="AG160" s="113" t="s">
        <v>370</v>
      </c>
      <c r="AH160" s="113" t="s">
        <v>816</v>
      </c>
    </row>
    <row r="161" spans="1:36" s="113" customFormat="1" x14ac:dyDescent="0.35">
      <c r="A161" s="102"/>
      <c r="B161" s="105"/>
      <c r="C161" s="83"/>
      <c r="D161" s="83"/>
      <c r="E161" s="83"/>
      <c r="F161" s="83"/>
      <c r="G161" s="83"/>
      <c r="J161" s="107"/>
      <c r="K161" s="107"/>
      <c r="L161" s="107"/>
      <c r="M161" s="102"/>
      <c r="N161" s="102"/>
      <c r="O161" s="87"/>
      <c r="P161" s="102"/>
      <c r="Q161" s="107"/>
      <c r="R161" s="102"/>
      <c r="S161" s="102"/>
      <c r="T161" s="109"/>
      <c r="AD161" s="113" t="s">
        <v>828</v>
      </c>
      <c r="AE161" s="113" t="s">
        <v>831</v>
      </c>
      <c r="AH161" s="113" t="s">
        <v>832</v>
      </c>
    </row>
    <row r="162" spans="1:36" s="113" customFormat="1" x14ac:dyDescent="0.35">
      <c r="A162" s="113" t="s">
        <v>135</v>
      </c>
      <c r="B162" s="113">
        <v>26165</v>
      </c>
      <c r="C162" s="84">
        <v>41381</v>
      </c>
      <c r="D162" s="84"/>
      <c r="E162" s="84"/>
      <c r="F162" s="84">
        <v>42116</v>
      </c>
      <c r="G162" s="84"/>
      <c r="I162" s="113" t="s">
        <v>370</v>
      </c>
      <c r="J162" s="113" t="s">
        <v>370</v>
      </c>
      <c r="K162" s="113" t="s">
        <v>512</v>
      </c>
      <c r="L162" s="85" t="s">
        <v>448</v>
      </c>
      <c r="M162" s="86">
        <v>80.108999999999995</v>
      </c>
      <c r="N162" s="86">
        <v>19.361000000000001</v>
      </c>
      <c r="O162" s="113">
        <v>14</v>
      </c>
      <c r="Q162" s="85" t="s">
        <v>448</v>
      </c>
      <c r="R162" s="110">
        <v>80.084999999999994</v>
      </c>
      <c r="S162" s="110">
        <v>19.18</v>
      </c>
      <c r="AC162" s="113" t="s">
        <v>816</v>
      </c>
      <c r="AD162" s="113" t="s">
        <v>370</v>
      </c>
    </row>
    <row r="163" spans="1:36" s="113" customFormat="1" x14ac:dyDescent="0.35">
      <c r="C163" s="84"/>
      <c r="D163" s="84"/>
      <c r="E163" s="84"/>
      <c r="F163" s="84"/>
      <c r="G163" s="84"/>
      <c r="L163" s="85"/>
      <c r="M163" s="86"/>
      <c r="N163" s="86"/>
      <c r="Q163" s="85"/>
      <c r="R163" s="110"/>
      <c r="S163" s="110"/>
      <c r="AC163" s="113" t="s">
        <v>828</v>
      </c>
    </row>
    <row r="164" spans="1:36" s="113" customFormat="1" x14ac:dyDescent="0.35">
      <c r="A164" s="113" t="s">
        <v>178</v>
      </c>
      <c r="B164" s="113">
        <v>26175</v>
      </c>
      <c r="C164" s="84">
        <v>41729</v>
      </c>
      <c r="D164" s="84"/>
      <c r="E164" s="84"/>
      <c r="F164" s="84">
        <v>42467</v>
      </c>
      <c r="G164" s="84"/>
      <c r="I164" s="113" t="s">
        <v>370</v>
      </c>
      <c r="J164" s="113" t="s">
        <v>370</v>
      </c>
      <c r="K164" s="113" t="s">
        <v>512</v>
      </c>
      <c r="L164" s="85" t="s">
        <v>470</v>
      </c>
      <c r="M164" s="87">
        <v>79.106999999999999</v>
      </c>
      <c r="N164" s="87">
        <v>20.158000000000001</v>
      </c>
      <c r="O164" s="113">
        <v>5</v>
      </c>
      <c r="Q164" s="85" t="s">
        <v>598</v>
      </c>
      <c r="R164" s="110">
        <v>78.596999999999994</v>
      </c>
      <c r="S164" s="110">
        <v>21.442</v>
      </c>
      <c r="AD164" s="113" t="s">
        <v>370</v>
      </c>
      <c r="AE164" s="113" t="s">
        <v>370</v>
      </c>
    </row>
    <row r="165" spans="1:36" s="113" customFormat="1" x14ac:dyDescent="0.35">
      <c r="C165" s="84"/>
      <c r="D165" s="84"/>
      <c r="E165" s="84"/>
      <c r="F165" s="84"/>
      <c r="G165" s="84"/>
      <c r="L165" s="85"/>
      <c r="M165" s="87"/>
      <c r="N165" s="87"/>
      <c r="Q165" s="85"/>
      <c r="R165" s="110"/>
      <c r="S165" s="110"/>
      <c r="AE165" s="113" t="s">
        <v>830</v>
      </c>
    </row>
    <row r="166" spans="1:36" s="113" customFormat="1" x14ac:dyDescent="0.35">
      <c r="A166" t="s">
        <v>11</v>
      </c>
      <c r="B166" s="113">
        <v>26179</v>
      </c>
      <c r="C166" s="84">
        <v>41519</v>
      </c>
      <c r="D166" s="84"/>
      <c r="E166" s="84"/>
      <c r="F166" s="84">
        <v>41753</v>
      </c>
      <c r="G166" s="84"/>
      <c r="I166" s="113" t="s">
        <v>370</v>
      </c>
      <c r="J166" s="126" t="s">
        <v>370</v>
      </c>
      <c r="K166" s="113" t="s">
        <v>512</v>
      </c>
      <c r="L166" s="85" t="s">
        <v>415</v>
      </c>
      <c r="M166" s="86">
        <v>78.402000000000001</v>
      </c>
      <c r="N166" s="86">
        <v>22.22</v>
      </c>
      <c r="O166" s="113">
        <v>11</v>
      </c>
      <c r="P166" s="113" t="s">
        <v>541</v>
      </c>
      <c r="Q166" s="85" t="s">
        <v>650</v>
      </c>
      <c r="R166" s="86">
        <v>78.584800000000001</v>
      </c>
      <c r="S166" s="86">
        <v>21.1737</v>
      </c>
      <c r="AC166" s="113" t="s">
        <v>816</v>
      </c>
    </row>
    <row r="167" spans="1:36" s="113" customFormat="1" x14ac:dyDescent="0.35">
      <c r="A167" s="113" t="s">
        <v>76</v>
      </c>
      <c r="B167" s="113">
        <v>26179</v>
      </c>
      <c r="C167" s="84">
        <v>41753</v>
      </c>
      <c r="D167" s="84"/>
      <c r="E167" s="84"/>
      <c r="F167" s="84">
        <v>42098</v>
      </c>
      <c r="G167" s="84"/>
      <c r="I167" s="113" t="s">
        <v>370</v>
      </c>
      <c r="J167" s="113" t="s">
        <v>370</v>
      </c>
      <c r="K167" s="109">
        <v>676479</v>
      </c>
      <c r="L167" s="85" t="s">
        <v>566</v>
      </c>
      <c r="M167" s="86">
        <v>78.703999999999994</v>
      </c>
      <c r="N167" s="86">
        <v>20.216000000000001</v>
      </c>
      <c r="O167" s="113">
        <v>12</v>
      </c>
      <c r="P167" s="113" t="s">
        <v>564</v>
      </c>
      <c r="Q167" s="85" t="s">
        <v>415</v>
      </c>
      <c r="R167" s="86">
        <v>78.402000000000001</v>
      </c>
      <c r="S167" s="86">
        <v>22.22</v>
      </c>
      <c r="AD167" s="113" t="s">
        <v>370</v>
      </c>
    </row>
    <row r="168" spans="1:36" s="113" customFormat="1" x14ac:dyDescent="0.35">
      <c r="A168" s="113" t="s">
        <v>204</v>
      </c>
      <c r="B168" s="113">
        <v>26179</v>
      </c>
      <c r="C168" s="84">
        <v>42098</v>
      </c>
      <c r="D168" s="84"/>
      <c r="E168" s="84"/>
      <c r="F168" s="84">
        <v>42827</v>
      </c>
      <c r="G168" s="84"/>
      <c r="I168" s="113" t="s">
        <v>370</v>
      </c>
      <c r="J168" s="113" t="s">
        <v>518</v>
      </c>
      <c r="K168" s="113" t="s">
        <v>512</v>
      </c>
      <c r="L168" s="85" t="s">
        <v>505</v>
      </c>
      <c r="M168" s="87">
        <v>78.847999999999999</v>
      </c>
      <c r="N168" s="87">
        <v>21.298999999999999</v>
      </c>
      <c r="O168" s="113">
        <v>14</v>
      </c>
      <c r="Q168" s="85" t="s">
        <v>566</v>
      </c>
      <c r="R168" s="86">
        <v>78.703999999999994</v>
      </c>
      <c r="S168" s="86">
        <v>20.216000000000001</v>
      </c>
      <c r="AC168" s="113" t="s">
        <v>816</v>
      </c>
      <c r="AD168" s="113" t="s">
        <v>370</v>
      </c>
      <c r="AE168" s="113" t="s">
        <v>816</v>
      </c>
      <c r="AF168" s="97" t="s">
        <v>816</v>
      </c>
    </row>
    <row r="169" spans="1:36" s="113" customFormat="1" x14ac:dyDescent="0.35">
      <c r="C169" s="84"/>
      <c r="D169" s="84"/>
      <c r="E169" s="84"/>
      <c r="F169" s="84"/>
      <c r="G169" s="84"/>
      <c r="L169" s="85"/>
      <c r="M169" s="87"/>
      <c r="N169" s="87"/>
      <c r="Q169" s="85"/>
      <c r="R169" s="86"/>
      <c r="S169" s="86"/>
      <c r="AC169" s="113" t="s">
        <v>827</v>
      </c>
      <c r="AE169" s="113" t="s">
        <v>828</v>
      </c>
      <c r="AF169" s="113" t="s">
        <v>829</v>
      </c>
    </row>
    <row r="170" spans="1:36" s="113" customFormat="1" x14ac:dyDescent="0.35">
      <c r="A170" s="102" t="s">
        <v>13</v>
      </c>
      <c r="B170" s="104">
        <v>26193</v>
      </c>
      <c r="C170" s="83">
        <v>41526</v>
      </c>
      <c r="D170" s="83"/>
      <c r="E170" s="83"/>
      <c r="F170" s="83">
        <v>43558</v>
      </c>
      <c r="G170" s="83"/>
      <c r="I170" s="113" t="s">
        <v>518</v>
      </c>
      <c r="J170" s="107" t="s">
        <v>370</v>
      </c>
      <c r="K170" s="107"/>
      <c r="L170" s="107" t="s">
        <v>782</v>
      </c>
      <c r="M170" s="102" t="s">
        <v>783</v>
      </c>
      <c r="N170" s="102" t="s">
        <v>784</v>
      </c>
      <c r="O170" s="111">
        <v>15</v>
      </c>
      <c r="P170" s="102"/>
      <c r="Q170" s="107" t="s">
        <v>505</v>
      </c>
      <c r="R170" s="86">
        <v>78.842799999999997</v>
      </c>
      <c r="S170" s="86">
        <v>21.057400000000001</v>
      </c>
      <c r="T170" s="109" t="s">
        <v>800</v>
      </c>
      <c r="AC170" s="138" t="s">
        <v>370</v>
      </c>
      <c r="AD170" s="138" t="s">
        <v>816</v>
      </c>
      <c r="AE170" s="113" t="s">
        <v>522</v>
      </c>
      <c r="AF170" s="113" t="s">
        <v>522</v>
      </c>
      <c r="AG170" s="113" t="s">
        <v>522</v>
      </c>
      <c r="AH170" s="113" t="s">
        <v>522</v>
      </c>
      <c r="AJ170" s="97" t="s">
        <v>826</v>
      </c>
    </row>
    <row r="171" spans="1:36" s="113" customFormat="1" x14ac:dyDescent="0.35">
      <c r="A171" s="102"/>
      <c r="B171" s="104"/>
      <c r="C171" s="83"/>
      <c r="D171" s="83"/>
      <c r="E171" s="83"/>
      <c r="F171" s="83"/>
      <c r="G171" s="83"/>
      <c r="J171" s="107"/>
      <c r="K171" s="107"/>
      <c r="L171" s="107"/>
      <c r="M171" s="102"/>
      <c r="N171" s="102"/>
      <c r="O171" s="87"/>
      <c r="P171" s="102"/>
      <c r="Q171" s="107"/>
      <c r="R171" s="86"/>
      <c r="S171" s="86"/>
      <c r="T171" s="109"/>
    </row>
    <row r="172" spans="1:36" s="113" customFormat="1" x14ac:dyDescent="0.35">
      <c r="A172" s="132" t="s">
        <v>186</v>
      </c>
      <c r="B172" s="113">
        <v>26205</v>
      </c>
      <c r="C172" s="84">
        <v>41732</v>
      </c>
      <c r="D172" s="84"/>
      <c r="E172" s="84"/>
      <c r="F172" s="84">
        <v>42832</v>
      </c>
      <c r="G172" s="84"/>
      <c r="H172" s="84">
        <v>42832</v>
      </c>
      <c r="I172" s="113" t="s">
        <v>513</v>
      </c>
      <c r="J172" s="113" t="s">
        <v>370</v>
      </c>
      <c r="K172" s="113" t="s">
        <v>512</v>
      </c>
      <c r="L172" s="85" t="s">
        <v>419</v>
      </c>
      <c r="M172" s="102">
        <v>78.432000000000002</v>
      </c>
      <c r="N172" s="87">
        <v>19.254999999999999</v>
      </c>
      <c r="O172" s="113">
        <v>11</v>
      </c>
      <c r="Q172" s="85" t="s">
        <v>618</v>
      </c>
      <c r="R172" s="86">
        <v>78.614000000000004</v>
      </c>
      <c r="S172" s="86">
        <v>21.768000000000001</v>
      </c>
      <c r="AD172" s="113" t="s">
        <v>370</v>
      </c>
      <c r="AE172" s="113" t="s">
        <v>816</v>
      </c>
      <c r="AF172" s="113" t="s">
        <v>370</v>
      </c>
    </row>
    <row r="173" spans="1:36" s="113" customFormat="1" x14ac:dyDescent="0.35">
      <c r="A173" s="132"/>
      <c r="C173" s="84"/>
      <c r="D173" s="84"/>
      <c r="E173" s="84"/>
      <c r="F173" s="84"/>
      <c r="G173" s="84"/>
      <c r="H173" s="84"/>
      <c r="L173" s="85"/>
      <c r="M173" s="102"/>
      <c r="N173" s="87"/>
      <c r="Q173" s="85"/>
      <c r="R173" s="86"/>
      <c r="S173" s="86"/>
      <c r="AE173" s="113" t="s">
        <v>824</v>
      </c>
    </row>
    <row r="174" spans="1:36" s="113" customFormat="1" x14ac:dyDescent="0.35">
      <c r="A174" s="113" t="s">
        <v>190</v>
      </c>
      <c r="B174" s="113">
        <v>26209</v>
      </c>
      <c r="C174" s="84">
        <v>41734</v>
      </c>
      <c r="D174" s="84"/>
      <c r="E174" s="84"/>
      <c r="F174" s="84">
        <v>42474</v>
      </c>
      <c r="G174" s="84"/>
      <c r="I174" s="113" t="s">
        <v>370</v>
      </c>
      <c r="J174" s="113" t="s">
        <v>513</v>
      </c>
      <c r="K174" s="113" t="s">
        <v>512</v>
      </c>
      <c r="L174" s="85" t="s">
        <v>375</v>
      </c>
      <c r="M174" s="87">
        <v>77.879000000000005</v>
      </c>
      <c r="N174" s="87">
        <v>18.184000000000001</v>
      </c>
      <c r="O174" s="113">
        <v>13</v>
      </c>
      <c r="Q174" s="85" t="s">
        <v>419</v>
      </c>
      <c r="R174" s="86">
        <v>78.506</v>
      </c>
      <c r="S174" s="86">
        <v>18.809000000000001</v>
      </c>
      <c r="AD174" s="113" t="s">
        <v>816</v>
      </c>
      <c r="AE174" s="113" t="s">
        <v>370</v>
      </c>
    </row>
    <row r="175" spans="1:36" s="113" customFormat="1" x14ac:dyDescent="0.35">
      <c r="A175" s="113" t="s">
        <v>189</v>
      </c>
      <c r="B175" s="113">
        <v>26209</v>
      </c>
      <c r="C175" s="84">
        <v>42474</v>
      </c>
      <c r="D175" s="84"/>
      <c r="E175" s="84"/>
      <c r="F175" s="84">
        <v>42823</v>
      </c>
      <c r="G175" s="84"/>
      <c r="H175" s="113" t="s">
        <v>821</v>
      </c>
      <c r="I175" s="113" t="s">
        <v>513</v>
      </c>
      <c r="J175" s="113" t="s">
        <v>370</v>
      </c>
      <c r="K175" s="113" t="s">
        <v>512</v>
      </c>
      <c r="L175" s="85" t="s">
        <v>507</v>
      </c>
      <c r="M175" s="87">
        <v>78.341999999999999</v>
      </c>
      <c r="N175" s="87">
        <v>19.077999999999999</v>
      </c>
      <c r="O175" s="113">
        <v>14</v>
      </c>
      <c r="Q175" s="85" t="s">
        <v>375</v>
      </c>
      <c r="R175" s="87">
        <v>77.879000000000005</v>
      </c>
      <c r="S175" s="87">
        <v>18.184000000000001</v>
      </c>
      <c r="AF175" s="113" t="s">
        <v>370</v>
      </c>
    </row>
    <row r="176" spans="1:36" s="113" customFormat="1" x14ac:dyDescent="0.35">
      <c r="A176" s="87" t="s">
        <v>272</v>
      </c>
      <c r="B176" s="104">
        <v>26209</v>
      </c>
      <c r="C176" s="84">
        <v>42823</v>
      </c>
      <c r="D176" s="84"/>
      <c r="E176" s="84"/>
      <c r="F176" s="84">
        <v>43207</v>
      </c>
      <c r="G176" s="84"/>
      <c r="H176" s="113" t="s">
        <v>821</v>
      </c>
      <c r="I176" s="113" t="s">
        <v>370</v>
      </c>
      <c r="J176" s="113" t="s">
        <v>518</v>
      </c>
      <c r="K176" s="85" t="s">
        <v>719</v>
      </c>
      <c r="L176" s="85" t="s">
        <v>438</v>
      </c>
      <c r="M176" s="87">
        <v>77.769000000000005</v>
      </c>
      <c r="N176" s="87">
        <v>18.454999999999998</v>
      </c>
      <c r="O176" s="87">
        <v>15</v>
      </c>
      <c r="P176" s="87" t="s">
        <v>721</v>
      </c>
      <c r="Q176" s="85" t="s">
        <v>507</v>
      </c>
      <c r="R176" s="87">
        <v>78.341999999999999</v>
      </c>
      <c r="S176" s="87">
        <v>19.077999999999999</v>
      </c>
      <c r="T176" s="112" t="s">
        <v>712</v>
      </c>
      <c r="AD176" s="113" t="s">
        <v>816</v>
      </c>
      <c r="AE176" s="113" t="s">
        <v>370</v>
      </c>
      <c r="AF176" s="113" t="s">
        <v>370</v>
      </c>
      <c r="AG176" s="113" t="s">
        <v>816</v>
      </c>
    </row>
    <row r="177" spans="1:34" s="113" customFormat="1" x14ac:dyDescent="0.35">
      <c r="A177" s="87"/>
      <c r="B177" s="104"/>
      <c r="C177" s="84"/>
      <c r="D177" s="84"/>
      <c r="E177" s="84"/>
      <c r="F177" s="84"/>
      <c r="G177" s="84"/>
      <c r="K177" s="85"/>
      <c r="L177" s="85"/>
      <c r="M177" s="87"/>
      <c r="N177" s="87"/>
      <c r="O177" s="87"/>
      <c r="P177" s="87"/>
      <c r="Q177" s="85"/>
      <c r="R177" s="87"/>
      <c r="S177" s="87"/>
      <c r="T177" s="112"/>
      <c r="AD177" s="113" t="s">
        <v>823</v>
      </c>
      <c r="AG177" s="113" t="s">
        <v>822</v>
      </c>
    </row>
    <row r="178" spans="1:34" s="113" customFormat="1" x14ac:dyDescent="0.35">
      <c r="A178" s="113" t="s">
        <v>213</v>
      </c>
      <c r="B178" s="113">
        <v>26225</v>
      </c>
      <c r="C178" s="84">
        <v>41755</v>
      </c>
      <c r="D178" s="84"/>
      <c r="E178" s="84"/>
      <c r="F178" s="84">
        <v>42473</v>
      </c>
      <c r="G178" s="84"/>
      <c r="I178" s="113" t="s">
        <v>370</v>
      </c>
      <c r="J178" s="113" t="s">
        <v>370</v>
      </c>
      <c r="K178" s="85">
        <v>676486</v>
      </c>
      <c r="L178" s="85" t="s">
        <v>483</v>
      </c>
      <c r="M178" s="87">
        <v>77.781999999999996</v>
      </c>
      <c r="N178" s="87">
        <v>18.407</v>
      </c>
      <c r="O178" s="113">
        <v>21</v>
      </c>
      <c r="P178" s="113" t="s">
        <v>591</v>
      </c>
      <c r="Q178" s="85" t="s">
        <v>599</v>
      </c>
      <c r="R178" s="86">
        <v>78.191999999999993</v>
      </c>
      <c r="S178" s="86">
        <v>20.431999999999999</v>
      </c>
      <c r="AD178" s="113" t="s">
        <v>816</v>
      </c>
      <c r="AE178" s="113" t="s">
        <v>370</v>
      </c>
    </row>
    <row r="179" spans="1:34" s="113" customFormat="1" x14ac:dyDescent="0.35">
      <c r="C179" s="84"/>
      <c r="D179" s="84"/>
      <c r="E179" s="84"/>
      <c r="F179" s="84"/>
      <c r="G179" s="84"/>
      <c r="K179" s="85"/>
      <c r="L179" s="85"/>
      <c r="M179" s="87"/>
      <c r="N179" s="87"/>
      <c r="Q179" s="85"/>
      <c r="R179" s="86"/>
      <c r="S179" s="86"/>
      <c r="AD179" s="113" t="s">
        <v>820</v>
      </c>
    </row>
    <row r="180" spans="1:34" s="113" customFormat="1" x14ac:dyDescent="0.35">
      <c r="A180" s="87" t="s">
        <v>632</v>
      </c>
      <c r="B180" s="104">
        <v>26253</v>
      </c>
      <c r="C180" s="84">
        <v>42123</v>
      </c>
      <c r="D180" s="84"/>
      <c r="E180" s="84"/>
      <c r="F180" s="84">
        <v>43209</v>
      </c>
      <c r="G180" s="84"/>
      <c r="I180" s="113" t="s">
        <v>370</v>
      </c>
      <c r="J180" s="113" t="s">
        <v>518</v>
      </c>
      <c r="K180" s="85"/>
      <c r="L180" s="85" t="s">
        <v>678</v>
      </c>
      <c r="M180" s="87">
        <v>78.192999999999998</v>
      </c>
      <c r="N180" s="87">
        <v>20.361000000000001</v>
      </c>
      <c r="O180" s="87">
        <v>6</v>
      </c>
      <c r="P180" s="87"/>
      <c r="Q180" s="85" t="s">
        <v>772</v>
      </c>
      <c r="R180" s="86">
        <v>78.424000000000007</v>
      </c>
      <c r="S180" s="86">
        <v>19.045999999999999</v>
      </c>
      <c r="T180" s="112" t="s">
        <v>729</v>
      </c>
      <c r="AE180" s="113" t="s">
        <v>370</v>
      </c>
      <c r="AF180" s="113" t="s">
        <v>370</v>
      </c>
      <c r="AG180" s="113" t="s">
        <v>816</v>
      </c>
    </row>
    <row r="181" spans="1:34" s="113" customFormat="1" x14ac:dyDescent="0.35">
      <c r="A181" s="87"/>
      <c r="B181" s="104"/>
      <c r="C181" s="84"/>
      <c r="D181" s="84"/>
      <c r="E181" s="84"/>
      <c r="F181" s="84"/>
      <c r="G181" s="84"/>
      <c r="K181" s="85"/>
      <c r="L181" s="85"/>
      <c r="M181" s="87"/>
      <c r="N181" s="87"/>
      <c r="O181" s="87"/>
      <c r="P181" s="87"/>
      <c r="Q181" s="85"/>
      <c r="R181" s="86"/>
      <c r="S181" s="86"/>
      <c r="T181" s="112"/>
      <c r="AF181" s="113" t="s">
        <v>819</v>
      </c>
      <c r="AG181" s="113" t="s">
        <v>818</v>
      </c>
    </row>
    <row r="182" spans="1:34" s="113" customFormat="1" x14ac:dyDescent="0.35">
      <c r="A182" s="87" t="s">
        <v>737</v>
      </c>
      <c r="B182" s="104">
        <v>26263</v>
      </c>
      <c r="C182" s="84">
        <v>42467</v>
      </c>
      <c r="D182" s="84"/>
      <c r="E182" s="84"/>
      <c r="F182" s="84">
        <v>43210</v>
      </c>
      <c r="G182" s="84"/>
      <c r="H182" s="134">
        <v>42527</v>
      </c>
      <c r="I182" s="113" t="s">
        <v>370</v>
      </c>
      <c r="J182" s="113" t="s">
        <v>370</v>
      </c>
      <c r="K182" s="85"/>
      <c r="L182" s="85" t="s">
        <v>685</v>
      </c>
      <c r="M182" s="87">
        <v>78.959999999999994</v>
      </c>
      <c r="N182" s="87">
        <v>20.824000000000002</v>
      </c>
      <c r="O182" s="87">
        <v>9</v>
      </c>
      <c r="P182" s="87"/>
      <c r="Q182" s="85" t="s">
        <v>773</v>
      </c>
      <c r="R182" s="87">
        <v>79.096999999999994</v>
      </c>
      <c r="S182" s="87">
        <v>19.835999999999999</v>
      </c>
      <c r="T182" s="112"/>
      <c r="AF182" s="113" t="s">
        <v>522</v>
      </c>
      <c r="AG182" s="113" t="s">
        <v>522</v>
      </c>
    </row>
    <row r="183" spans="1:34" s="113" customFormat="1" x14ac:dyDescent="0.35">
      <c r="A183" s="102" t="s">
        <v>736</v>
      </c>
      <c r="B183" s="103">
        <v>26263</v>
      </c>
      <c r="C183" s="83">
        <v>43210</v>
      </c>
      <c r="D183" s="83"/>
      <c r="E183" s="83"/>
      <c r="F183" s="83">
        <v>43577</v>
      </c>
      <c r="G183" s="83"/>
      <c r="I183" s="113" t="s">
        <v>370</v>
      </c>
      <c r="J183" s="107" t="s">
        <v>370</v>
      </c>
      <c r="K183" s="107"/>
      <c r="L183" s="107" t="s">
        <v>470</v>
      </c>
      <c r="M183" s="102" t="s">
        <v>789</v>
      </c>
      <c r="N183" s="102" t="s">
        <v>790</v>
      </c>
      <c r="O183" s="111">
        <v>10</v>
      </c>
      <c r="P183" s="102"/>
      <c r="Q183" s="107" t="s">
        <v>685</v>
      </c>
      <c r="R183" s="102">
        <v>78.959999999999994</v>
      </c>
      <c r="S183" s="102">
        <v>20.824000000000002</v>
      </c>
      <c r="T183" s="109" t="s">
        <v>798</v>
      </c>
      <c r="AF183" s="137" t="s">
        <v>522</v>
      </c>
      <c r="AG183" s="137" t="s">
        <v>522</v>
      </c>
      <c r="AH183" s="113" t="s">
        <v>816</v>
      </c>
    </row>
    <row r="184" spans="1:34" x14ac:dyDescent="0.35">
      <c r="AH184" t="s">
        <v>817</v>
      </c>
    </row>
    <row r="196" spans="1:29" s="113" customFormat="1" x14ac:dyDescent="0.35">
      <c r="C196" s="114"/>
      <c r="D196" s="114"/>
      <c r="E196" s="114"/>
      <c r="F196" s="84"/>
      <c r="G196" s="84"/>
      <c r="I196" s="113" t="s">
        <v>872</v>
      </c>
      <c r="J196" s="113" t="s">
        <v>873</v>
      </c>
      <c r="L196" s="85"/>
      <c r="M196" s="86"/>
      <c r="N196" s="86"/>
      <c r="Q196" s="115"/>
      <c r="R196" s="116"/>
      <c r="S196" s="116"/>
      <c r="AB196" s="113" t="s">
        <v>370</v>
      </c>
    </row>
    <row r="197" spans="1:29" s="113" customFormat="1" x14ac:dyDescent="0.35">
      <c r="A197" s="113">
        <v>1907</v>
      </c>
      <c r="C197" s="84">
        <v>41167</v>
      </c>
      <c r="D197" s="84"/>
      <c r="E197" s="84"/>
      <c r="G197" s="84"/>
      <c r="I197" s="113" t="s">
        <v>526</v>
      </c>
      <c r="J197" s="113" t="s">
        <v>370</v>
      </c>
      <c r="K197" s="113" t="s">
        <v>512</v>
      </c>
      <c r="L197" s="85" t="s">
        <v>460</v>
      </c>
      <c r="M197" s="86">
        <v>78.311000000000007</v>
      </c>
      <c r="N197" s="86">
        <v>22.666</v>
      </c>
      <c r="O197" s="113">
        <v>20</v>
      </c>
      <c r="P197" s="87"/>
      <c r="Q197" s="85" t="s">
        <v>648</v>
      </c>
      <c r="R197" s="110">
        <v>78.1297</v>
      </c>
      <c r="S197" s="110">
        <v>22.384699999999999</v>
      </c>
      <c r="AB197" s="97" t="s">
        <v>370</v>
      </c>
      <c r="AC197" s="113" t="s">
        <v>816</v>
      </c>
    </row>
    <row r="198" spans="1:29" s="113" customFormat="1" x14ac:dyDescent="0.35">
      <c r="C198" s="84"/>
      <c r="D198" s="84"/>
      <c r="E198" s="84"/>
      <c r="F198" s="84"/>
      <c r="G198" s="84"/>
      <c r="L198" s="85"/>
      <c r="M198" s="86"/>
      <c r="N198" s="86"/>
      <c r="P198" s="87"/>
      <c r="Q198" s="85"/>
      <c r="R198" s="110"/>
      <c r="S198" s="110"/>
      <c r="AC198" s="113" t="s">
        <v>912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75C0-0BCC-4118-A173-90AB18A44A4E}">
  <dimension ref="A1:C38"/>
  <sheetViews>
    <sheetView workbookViewId="0">
      <selection activeCell="E7" sqref="E7"/>
    </sheetView>
  </sheetViews>
  <sheetFormatPr defaultRowHeight="14.5" x14ac:dyDescent="0.35"/>
  <cols>
    <col min="3" max="3" width="9.26953125" bestFit="1" customWidth="1"/>
  </cols>
  <sheetData>
    <row r="1" spans="1:3" x14ac:dyDescent="0.35">
      <c r="A1" t="s">
        <v>984</v>
      </c>
      <c r="B1" t="s">
        <v>1010</v>
      </c>
    </row>
    <row r="2" spans="1:3" x14ac:dyDescent="0.35">
      <c r="A2" t="s">
        <v>990</v>
      </c>
      <c r="B2" s="148">
        <v>0.8354166666666667</v>
      </c>
      <c r="C2" s="78">
        <v>44063</v>
      </c>
    </row>
    <row r="3" spans="1:3" x14ac:dyDescent="0.35">
      <c r="A3" t="s">
        <v>994</v>
      </c>
      <c r="B3" s="148">
        <v>0.83750000000000002</v>
      </c>
      <c r="C3" s="78">
        <v>44063</v>
      </c>
    </row>
    <row r="4" spans="1:3" x14ac:dyDescent="0.35">
      <c r="A4" t="s">
        <v>995</v>
      </c>
      <c r="B4" s="148">
        <v>0.83888888888888891</v>
      </c>
      <c r="C4" s="78">
        <v>44063</v>
      </c>
    </row>
    <row r="5" spans="1:3" x14ac:dyDescent="0.35">
      <c r="A5" t="s">
        <v>1007</v>
      </c>
      <c r="B5" s="148">
        <v>0.84027777777777779</v>
      </c>
      <c r="C5" s="78">
        <v>44063</v>
      </c>
    </row>
    <row r="6" spans="1:3" x14ac:dyDescent="0.35">
      <c r="A6" t="s">
        <v>996</v>
      </c>
      <c r="B6" s="148">
        <v>0.84097222222222223</v>
      </c>
      <c r="C6" s="78">
        <v>44063</v>
      </c>
    </row>
    <row r="7" spans="1:3" x14ac:dyDescent="0.35">
      <c r="A7" t="s">
        <v>993</v>
      </c>
      <c r="B7" s="148">
        <v>0.84236111111111101</v>
      </c>
      <c r="C7" s="78">
        <v>44063</v>
      </c>
    </row>
    <row r="8" spans="1:3" x14ac:dyDescent="0.35">
      <c r="A8" t="s">
        <v>1004</v>
      </c>
      <c r="B8" s="148">
        <v>0.84305555555555556</v>
      </c>
      <c r="C8" s="78">
        <v>44063</v>
      </c>
    </row>
    <row r="9" spans="1:3" x14ac:dyDescent="0.35">
      <c r="A9" t="s">
        <v>997</v>
      </c>
      <c r="B9" s="148">
        <v>0.84375</v>
      </c>
      <c r="C9" s="78">
        <v>44063</v>
      </c>
    </row>
    <row r="10" spans="1:3" x14ac:dyDescent="0.35">
      <c r="A10" t="s">
        <v>1009</v>
      </c>
      <c r="B10" s="148">
        <v>0.844444444444445</v>
      </c>
      <c r="C10" s="78">
        <v>44063</v>
      </c>
    </row>
    <row r="11" spans="1:3" x14ac:dyDescent="0.35">
      <c r="A11" t="s">
        <v>1005</v>
      </c>
      <c r="B11" s="148">
        <v>0.84513888888888899</v>
      </c>
      <c r="C11" s="78">
        <v>44063</v>
      </c>
    </row>
    <row r="12" spans="1:3" x14ac:dyDescent="0.35">
      <c r="A12" t="s">
        <v>1000</v>
      </c>
      <c r="B12" s="148">
        <v>0.89236111111111116</v>
      </c>
      <c r="C12" s="78">
        <v>44064</v>
      </c>
    </row>
    <row r="13" spans="1:3" x14ac:dyDescent="0.35">
      <c r="A13" t="s">
        <v>998</v>
      </c>
      <c r="B13" s="148">
        <v>0.89374999999999993</v>
      </c>
      <c r="C13" s="78">
        <v>44064</v>
      </c>
    </row>
    <row r="14" spans="1:3" x14ac:dyDescent="0.35">
      <c r="A14" t="s">
        <v>992</v>
      </c>
      <c r="B14" s="148">
        <v>0.89513888888888893</v>
      </c>
      <c r="C14" s="78">
        <v>44064</v>
      </c>
    </row>
    <row r="15" spans="1:3" x14ac:dyDescent="0.35">
      <c r="A15" t="s">
        <v>1001</v>
      </c>
      <c r="B15" s="148">
        <v>0.89583333333333337</v>
      </c>
      <c r="C15" s="78">
        <v>44064</v>
      </c>
    </row>
    <row r="16" spans="1:3" x14ac:dyDescent="0.35">
      <c r="A16" t="s">
        <v>989</v>
      </c>
      <c r="B16" s="148">
        <v>0.8965277777777777</v>
      </c>
      <c r="C16" s="78">
        <v>44064</v>
      </c>
    </row>
    <row r="17" spans="1:3" x14ac:dyDescent="0.35">
      <c r="A17" t="s">
        <v>1006</v>
      </c>
      <c r="B17" s="148">
        <v>0.89722222222222225</v>
      </c>
      <c r="C17" s="78">
        <v>44064</v>
      </c>
    </row>
    <row r="18" spans="1:3" x14ac:dyDescent="0.35">
      <c r="A18" t="s">
        <v>1003</v>
      </c>
      <c r="B18" s="148">
        <v>0.8979166666666667</v>
      </c>
      <c r="C18" s="78">
        <v>44064</v>
      </c>
    </row>
    <row r="19" spans="1:3" x14ac:dyDescent="0.35">
      <c r="A19" t="s">
        <v>1002</v>
      </c>
      <c r="B19" s="148">
        <v>0.89861111111111114</v>
      </c>
      <c r="C19" s="78">
        <v>44064</v>
      </c>
    </row>
    <row r="20" spans="1:3" x14ac:dyDescent="0.35">
      <c r="A20" t="s">
        <v>1008</v>
      </c>
      <c r="B20" s="148">
        <v>0.89930555555555547</v>
      </c>
      <c r="C20" s="78">
        <v>44064</v>
      </c>
    </row>
    <row r="21" spans="1:3" x14ac:dyDescent="0.35">
      <c r="A21" t="s">
        <v>986</v>
      </c>
      <c r="B21" s="148">
        <v>0.9</v>
      </c>
      <c r="C21" s="78">
        <v>44064</v>
      </c>
    </row>
    <row r="22" spans="1:3" x14ac:dyDescent="0.35">
      <c r="A22" t="s">
        <v>991</v>
      </c>
      <c r="B22" s="148">
        <v>0.75624999999999998</v>
      </c>
      <c r="C22" s="78">
        <v>44065</v>
      </c>
    </row>
    <row r="23" spans="1:3" x14ac:dyDescent="0.35">
      <c r="A23" t="s">
        <v>988</v>
      </c>
      <c r="B23" s="148">
        <v>0.75763888888888886</v>
      </c>
      <c r="C23" s="78">
        <v>44065</v>
      </c>
    </row>
    <row r="24" spans="1:3" x14ac:dyDescent="0.35">
      <c r="A24" t="s">
        <v>999</v>
      </c>
      <c r="B24" t="s">
        <v>1011</v>
      </c>
      <c r="C24" s="78">
        <v>44065</v>
      </c>
    </row>
    <row r="25" spans="1:3" x14ac:dyDescent="0.35">
      <c r="A25" t="s">
        <v>987</v>
      </c>
      <c r="B25" s="148">
        <v>0.76180555555555562</v>
      </c>
      <c r="C25" s="78">
        <v>44065</v>
      </c>
    </row>
    <row r="26" spans="1:3" x14ac:dyDescent="0.35">
      <c r="A26" t="s">
        <v>985</v>
      </c>
      <c r="B26" s="148">
        <v>0.7631944444444444</v>
      </c>
      <c r="C26" s="78">
        <v>44065</v>
      </c>
    </row>
    <row r="28" spans="1:3" x14ac:dyDescent="0.35">
      <c r="A28" t="s">
        <v>1012</v>
      </c>
    </row>
    <row r="29" spans="1:3" x14ac:dyDescent="0.35">
      <c r="A29" t="s">
        <v>1013</v>
      </c>
      <c r="B29" s="148">
        <v>0.66527777777777775</v>
      </c>
      <c r="C29" s="78">
        <v>44066</v>
      </c>
    </row>
    <row r="30" spans="1:3" x14ac:dyDescent="0.35">
      <c r="A30" t="s">
        <v>1014</v>
      </c>
      <c r="B30" s="148">
        <v>0.66597222222222219</v>
      </c>
      <c r="C30" s="78">
        <v>44066</v>
      </c>
    </row>
    <row r="31" spans="1:3" x14ac:dyDescent="0.35">
      <c r="A31" t="s">
        <v>1015</v>
      </c>
      <c r="B31" s="148">
        <v>0.66666666666666663</v>
      </c>
      <c r="C31" s="78">
        <v>44066</v>
      </c>
    </row>
    <row r="32" spans="1:3" x14ac:dyDescent="0.35">
      <c r="A32" t="s">
        <v>1016</v>
      </c>
      <c r="B32" s="148">
        <v>0.66736111111111107</v>
      </c>
      <c r="C32" s="78">
        <v>44066</v>
      </c>
    </row>
    <row r="33" spans="1:3" x14ac:dyDescent="0.35">
      <c r="A33" t="s">
        <v>1017</v>
      </c>
      <c r="B33" s="148">
        <v>0.66805555555555562</v>
      </c>
      <c r="C33" s="78">
        <v>44066</v>
      </c>
    </row>
    <row r="34" spans="1:3" x14ac:dyDescent="0.35">
      <c r="A34" t="s">
        <v>1018</v>
      </c>
      <c r="B34" s="148">
        <v>0.66875000000000007</v>
      </c>
      <c r="C34" s="78">
        <v>44066</v>
      </c>
    </row>
    <row r="35" spans="1:3" x14ac:dyDescent="0.35">
      <c r="A35" t="s">
        <v>1019</v>
      </c>
      <c r="B35" s="148">
        <v>0.6694444444444444</v>
      </c>
      <c r="C35" s="78">
        <v>44066</v>
      </c>
    </row>
    <row r="36" spans="1:3" x14ac:dyDescent="0.35">
      <c r="A36" t="s">
        <v>1020</v>
      </c>
      <c r="B36" s="148">
        <v>0.67013888888888884</v>
      </c>
      <c r="C36" s="78">
        <v>44066</v>
      </c>
    </row>
    <row r="37" spans="1:3" x14ac:dyDescent="0.35">
      <c r="A37" t="s">
        <v>1021</v>
      </c>
      <c r="B37" s="148">
        <v>0.67083333333333339</v>
      </c>
      <c r="C37" s="78">
        <v>44066</v>
      </c>
    </row>
    <row r="38" spans="1:3" x14ac:dyDescent="0.35">
      <c r="A38" t="s">
        <v>1022</v>
      </c>
      <c r="B38" s="148">
        <v>0.67152777777777783</v>
      </c>
      <c r="C38" s="78">
        <v>44066</v>
      </c>
    </row>
  </sheetData>
  <sortState xmlns:xlrd2="http://schemas.microsoft.com/office/spreadsheetml/2017/richdata2" ref="A2:A26">
    <sortCondition ref="A2:A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9F5B-F353-4425-90A5-0F634CB3059F}">
  <dimension ref="A1:BL246"/>
  <sheetViews>
    <sheetView topLeftCell="AC98" workbookViewId="0">
      <selection activeCell="AG120" sqref="AG120"/>
    </sheetView>
  </sheetViews>
  <sheetFormatPr defaultRowHeight="14.5" x14ac:dyDescent="0.35"/>
  <cols>
    <col min="2" max="2" width="7.1796875" customWidth="1"/>
    <col min="3" max="3" width="11.453125" customWidth="1"/>
    <col min="4" max="4" width="12.81640625" customWidth="1"/>
    <col min="5" max="5" width="5.54296875" customWidth="1"/>
    <col min="6" max="6" width="15.453125" customWidth="1"/>
    <col min="7" max="7" width="6.1796875" customWidth="1"/>
    <col min="8" max="8" width="5.1796875" customWidth="1"/>
    <col min="9" max="9" width="7.453125" customWidth="1"/>
    <col min="10" max="10" width="4.26953125" customWidth="1"/>
    <col min="11" max="11" width="1.7265625" customWidth="1"/>
    <col min="12" max="12" width="5" customWidth="1"/>
    <col min="13" max="13" width="4.81640625" customWidth="1"/>
    <col min="14" max="14" width="4.1796875" customWidth="1"/>
    <col min="15" max="15" width="1.453125" customWidth="1"/>
    <col min="16" max="16" width="0.7265625" customWidth="1"/>
    <col min="17" max="17" width="1.7265625" customWidth="1"/>
    <col min="18" max="18" width="1.54296875" customWidth="1"/>
    <col min="19" max="19" width="1.7265625" customWidth="1"/>
    <col min="20" max="23" width="0.453125" customWidth="1"/>
    <col min="24" max="24" width="6.1796875" customWidth="1"/>
    <col min="25" max="25" width="6" customWidth="1"/>
    <col min="26" max="26" width="5.7265625" customWidth="1"/>
    <col min="27" max="27" width="6.453125" customWidth="1"/>
    <col min="28" max="28" width="5.453125" customWidth="1"/>
    <col min="29" max="29" width="6.26953125" customWidth="1"/>
    <col min="30" max="30" width="5.7265625" customWidth="1"/>
    <col min="31" max="31" width="6.26953125" customWidth="1"/>
    <col min="32" max="32" width="5.81640625" customWidth="1"/>
  </cols>
  <sheetData>
    <row r="1" spans="1:34" s="113" customFormat="1" x14ac:dyDescent="0.35">
      <c r="A1" s="113" t="s">
        <v>0</v>
      </c>
      <c r="B1" s="113" t="s">
        <v>1</v>
      </c>
      <c r="C1" s="113" t="s">
        <v>2</v>
      </c>
      <c r="D1" s="113" t="s">
        <v>3</v>
      </c>
      <c r="E1" s="97" t="s">
        <v>857</v>
      </c>
      <c r="F1" s="113" t="s">
        <v>4</v>
      </c>
      <c r="G1" s="113" t="s">
        <v>872</v>
      </c>
      <c r="H1" s="113" t="s">
        <v>873</v>
      </c>
      <c r="I1" s="113" t="s">
        <v>532</v>
      </c>
      <c r="J1" s="113" t="s">
        <v>514</v>
      </c>
      <c r="K1" s="113" t="s">
        <v>515</v>
      </c>
      <c r="L1" s="113" t="s">
        <v>516</v>
      </c>
      <c r="M1" s="113" t="s">
        <v>520</v>
      </c>
      <c r="N1" s="113" t="s">
        <v>560</v>
      </c>
      <c r="O1" s="113" t="s">
        <v>561</v>
      </c>
      <c r="T1" s="113" t="s">
        <v>909</v>
      </c>
      <c r="U1" s="113" t="s">
        <v>908</v>
      </c>
      <c r="V1" s="113" t="s">
        <v>907</v>
      </c>
      <c r="W1" s="113" t="s">
        <v>906</v>
      </c>
      <c r="X1" s="113" t="s">
        <v>869</v>
      </c>
      <c r="Y1" s="113" t="s">
        <v>808</v>
      </c>
      <c r="Z1" s="113" t="s">
        <v>809</v>
      </c>
      <c r="AA1" s="113" t="s">
        <v>810</v>
      </c>
      <c r="AB1" s="113" t="s">
        <v>811</v>
      </c>
      <c r="AC1" s="113" t="s">
        <v>812</v>
      </c>
      <c r="AD1" s="113" t="s">
        <v>813</v>
      </c>
      <c r="AE1" s="113" t="s">
        <v>814</v>
      </c>
      <c r="AF1" s="113" t="s">
        <v>815</v>
      </c>
    </row>
    <row r="2" spans="1:34" s="113" customFormat="1" x14ac:dyDescent="0.35">
      <c r="A2" s="113" t="s">
        <v>14</v>
      </c>
      <c r="B2" s="113">
        <v>7951</v>
      </c>
      <c r="C2" s="114">
        <v>41007</v>
      </c>
      <c r="D2" s="114">
        <v>41378</v>
      </c>
      <c r="E2" s="114"/>
      <c r="G2" s="113" t="s">
        <v>370</v>
      </c>
      <c r="H2" s="113" t="s">
        <v>370</v>
      </c>
      <c r="I2" s="113" t="s">
        <v>512</v>
      </c>
      <c r="J2" s="115" t="s">
        <v>362</v>
      </c>
      <c r="K2" s="116">
        <v>79.665000000000006</v>
      </c>
      <c r="L2" s="116">
        <v>13.659000000000001</v>
      </c>
      <c r="M2" s="113">
        <v>26</v>
      </c>
      <c r="O2" s="115" t="s">
        <v>645</v>
      </c>
      <c r="P2" s="116">
        <v>79.311300000000003</v>
      </c>
      <c r="Q2" s="116">
        <v>14.043900000000001</v>
      </c>
      <c r="Z2" s="113" t="s">
        <v>370</v>
      </c>
    </row>
    <row r="3" spans="1:34" s="113" customFormat="1" x14ac:dyDescent="0.35">
      <c r="A3" s="113">
        <v>1907</v>
      </c>
      <c r="B3" s="113">
        <v>23219</v>
      </c>
      <c r="C3" s="84">
        <v>41167</v>
      </c>
      <c r="D3" s="84">
        <v>41753</v>
      </c>
      <c r="E3" s="84"/>
      <c r="G3" s="113" t="s">
        <v>526</v>
      </c>
      <c r="H3" s="113" t="s">
        <v>370</v>
      </c>
      <c r="I3" s="113" t="s">
        <v>512</v>
      </c>
      <c r="J3" s="85" t="s">
        <v>460</v>
      </c>
      <c r="K3" s="86">
        <v>78.311000000000007</v>
      </c>
      <c r="L3" s="86">
        <v>22.666</v>
      </c>
      <c r="M3" s="113">
        <v>20</v>
      </c>
      <c r="N3" s="87"/>
      <c r="O3" s="85" t="s">
        <v>648</v>
      </c>
      <c r="P3" s="110">
        <v>78.1297</v>
      </c>
      <c r="Q3" s="110">
        <v>22.384699999999999</v>
      </c>
      <c r="Z3" s="97" t="s">
        <v>370</v>
      </c>
      <c r="AA3" s="113" t="s">
        <v>816</v>
      </c>
    </row>
    <row r="4" spans="1:34" s="113" customFormat="1" x14ac:dyDescent="0.35">
      <c r="A4" s="113" t="s">
        <v>83</v>
      </c>
      <c r="B4" s="113">
        <v>23479</v>
      </c>
      <c r="C4" s="84">
        <v>41020</v>
      </c>
      <c r="D4" s="84">
        <v>42123</v>
      </c>
      <c r="E4" s="84"/>
      <c r="G4" s="113" t="s">
        <v>526</v>
      </c>
      <c r="H4" s="113" t="s">
        <v>526</v>
      </c>
      <c r="I4" s="113" t="s">
        <v>563</v>
      </c>
      <c r="J4" s="85" t="s">
        <v>419</v>
      </c>
      <c r="K4" s="86">
        <v>78.53</v>
      </c>
      <c r="L4" s="86">
        <v>18.88</v>
      </c>
      <c r="M4" s="113">
        <v>17</v>
      </c>
      <c r="O4" s="85" t="s">
        <v>562</v>
      </c>
      <c r="P4" s="110">
        <v>78.478999999999999</v>
      </c>
      <c r="Q4" s="110">
        <v>19.084</v>
      </c>
      <c r="Y4" s="139"/>
      <c r="Z4" s="113" t="s">
        <v>816</v>
      </c>
      <c r="AA4" s="113" t="s">
        <v>816</v>
      </c>
      <c r="AB4" s="113" t="s">
        <v>816</v>
      </c>
      <c r="AC4" s="113" t="s">
        <v>370</v>
      </c>
      <c r="AD4" s="113" t="s">
        <v>370</v>
      </c>
      <c r="AE4" s="126" t="s">
        <v>816</v>
      </c>
      <c r="AF4" s="126" t="s">
        <v>370</v>
      </c>
    </row>
    <row r="5" spans="1:34" s="113" customFormat="1" x14ac:dyDescent="0.35">
      <c r="A5" s="87" t="s">
        <v>233</v>
      </c>
      <c r="B5" s="104">
        <v>23500</v>
      </c>
      <c r="C5" s="84">
        <v>42848</v>
      </c>
      <c r="D5" s="84">
        <v>43207</v>
      </c>
      <c r="E5" s="84"/>
      <c r="G5" s="113" t="s">
        <v>370</v>
      </c>
      <c r="H5" s="113" t="s">
        <v>526</v>
      </c>
      <c r="I5" s="85" t="s">
        <v>380</v>
      </c>
      <c r="J5" s="85" t="s">
        <v>488</v>
      </c>
      <c r="K5" s="87">
        <v>78.245999999999995</v>
      </c>
      <c r="L5" s="87">
        <v>22.666</v>
      </c>
      <c r="M5" s="87">
        <v>18</v>
      </c>
      <c r="N5" s="87">
        <v>1690374</v>
      </c>
      <c r="O5" s="85" t="s">
        <v>493</v>
      </c>
      <c r="P5" s="87">
        <v>78.116</v>
      </c>
      <c r="Q5" s="87">
        <v>23.463999999999999</v>
      </c>
      <c r="R5" s="112" t="s">
        <v>712</v>
      </c>
      <c r="AC5" s="113" t="s">
        <v>370</v>
      </c>
      <c r="AD5" s="113" t="s">
        <v>522</v>
      </c>
      <c r="AE5" s="113" t="s">
        <v>816</v>
      </c>
    </row>
    <row r="6" spans="1:34" s="113" customFormat="1" x14ac:dyDescent="0.35">
      <c r="A6" s="113" t="s">
        <v>123</v>
      </c>
      <c r="B6" s="113">
        <v>23637</v>
      </c>
      <c r="C6" s="84">
        <v>41372</v>
      </c>
      <c r="D6" s="84">
        <v>42473</v>
      </c>
      <c r="E6" s="84"/>
      <c r="G6" s="113" t="s">
        <v>370</v>
      </c>
      <c r="H6" s="113" t="s">
        <v>370</v>
      </c>
      <c r="I6" s="87" t="s">
        <v>588</v>
      </c>
      <c r="J6" s="85" t="s">
        <v>441</v>
      </c>
      <c r="K6" s="87">
        <v>76.98</v>
      </c>
      <c r="L6" s="87">
        <v>16.603000000000002</v>
      </c>
      <c r="M6" s="113">
        <v>15</v>
      </c>
      <c r="N6" s="113" t="s">
        <v>594</v>
      </c>
      <c r="O6" s="85" t="s">
        <v>501</v>
      </c>
      <c r="P6" s="110">
        <v>77.004000000000005</v>
      </c>
      <c r="Q6" s="110">
        <v>16.405999999999999</v>
      </c>
      <c r="AA6" s="113" t="s">
        <v>816</v>
      </c>
      <c r="AB6" s="113" t="s">
        <v>370</v>
      </c>
      <c r="AC6" s="113" t="s">
        <v>370</v>
      </c>
    </row>
    <row r="7" spans="1:34" s="113" customFormat="1" x14ac:dyDescent="0.35">
      <c r="A7" s="113" t="s">
        <v>16</v>
      </c>
      <c r="B7" s="104">
        <v>23639</v>
      </c>
      <c r="C7" s="84">
        <v>41026</v>
      </c>
      <c r="D7" s="84">
        <v>41393</v>
      </c>
      <c r="E7" s="84" t="s">
        <v>901</v>
      </c>
      <c r="F7" s="84">
        <v>41393</v>
      </c>
      <c r="G7" s="113" t="s">
        <v>528</v>
      </c>
      <c r="H7" s="113" t="s">
        <v>370</v>
      </c>
      <c r="I7" s="113" t="s">
        <v>512</v>
      </c>
      <c r="J7" s="85" t="s">
        <v>429</v>
      </c>
      <c r="K7" s="110">
        <v>78.1096</v>
      </c>
      <c r="L7" s="110">
        <v>19.111999999999998</v>
      </c>
      <c r="M7" s="113">
        <v>13</v>
      </c>
      <c r="O7" s="85" t="s">
        <v>375</v>
      </c>
      <c r="P7" s="110">
        <v>77.918999999999997</v>
      </c>
      <c r="Q7" s="110">
        <v>18.422999999999998</v>
      </c>
      <c r="Y7" s="113" t="s">
        <v>370</v>
      </c>
      <c r="Z7" s="113" t="s">
        <v>370</v>
      </c>
    </row>
    <row r="8" spans="1:34" s="113" customFormat="1" x14ac:dyDescent="0.35">
      <c r="A8" s="113" t="s">
        <v>121</v>
      </c>
      <c r="B8" s="113">
        <v>23688</v>
      </c>
      <c r="C8" s="84">
        <v>42109</v>
      </c>
      <c r="D8" s="84">
        <v>42464</v>
      </c>
      <c r="E8" s="84"/>
      <c r="G8" s="113" t="s">
        <v>370</v>
      </c>
      <c r="H8" s="113" t="s">
        <v>518</v>
      </c>
      <c r="I8" s="85">
        <v>683542</v>
      </c>
      <c r="J8" s="85" t="s">
        <v>362</v>
      </c>
      <c r="K8" s="121">
        <v>79.412999999999997</v>
      </c>
      <c r="L8" s="121">
        <v>13.692</v>
      </c>
      <c r="M8" s="113">
        <v>21</v>
      </c>
      <c r="N8" s="87" t="s">
        <v>605</v>
      </c>
      <c r="O8" s="85" t="s">
        <v>440</v>
      </c>
      <c r="P8" s="86">
        <v>79.111999999999995</v>
      </c>
      <c r="Q8" s="86">
        <v>15.1</v>
      </c>
      <c r="R8" s="113" t="s">
        <v>585</v>
      </c>
      <c r="Z8" s="113" t="s">
        <v>370</v>
      </c>
      <c r="AA8" s="113" t="s">
        <v>816</v>
      </c>
      <c r="AB8" s="113" t="s">
        <v>370</v>
      </c>
      <c r="AC8" s="113" t="s">
        <v>816</v>
      </c>
    </row>
    <row r="9" spans="1:34" s="113" customFormat="1" x14ac:dyDescent="0.35">
      <c r="A9" s="113">
        <v>1924</v>
      </c>
      <c r="B9" s="113">
        <v>23689</v>
      </c>
      <c r="C9" s="84">
        <v>41170</v>
      </c>
      <c r="D9" s="84">
        <v>41384</v>
      </c>
      <c r="E9" s="84"/>
      <c r="G9" s="113" t="s">
        <v>528</v>
      </c>
      <c r="H9" s="113" t="s">
        <v>370</v>
      </c>
      <c r="I9" s="113" t="s">
        <v>512</v>
      </c>
      <c r="J9" s="85" t="s">
        <v>412</v>
      </c>
      <c r="K9" s="110">
        <v>79.176000000000002</v>
      </c>
      <c r="L9" s="110">
        <v>16.044</v>
      </c>
      <c r="M9" s="113">
        <v>11</v>
      </c>
      <c r="O9" s="85" t="s">
        <v>362</v>
      </c>
      <c r="P9" s="110">
        <v>79.427899999999994</v>
      </c>
      <c r="Q9" s="110">
        <v>14.1454</v>
      </c>
      <c r="R9" s="113" t="s">
        <v>780</v>
      </c>
      <c r="Z9" s="113" t="s">
        <v>370</v>
      </c>
    </row>
    <row r="10" spans="1:34" s="113" customFormat="1" x14ac:dyDescent="0.35">
      <c r="A10" s="87" t="s">
        <v>255</v>
      </c>
      <c r="B10" s="104">
        <v>23689</v>
      </c>
      <c r="C10" s="84">
        <v>42465</v>
      </c>
      <c r="D10" s="84">
        <v>43214</v>
      </c>
      <c r="E10" s="84"/>
      <c r="G10" s="113" t="s">
        <v>370</v>
      </c>
      <c r="H10" s="113" t="s">
        <v>526</v>
      </c>
      <c r="I10" s="85">
        <v>689059</v>
      </c>
      <c r="J10" s="85" t="s">
        <v>362</v>
      </c>
      <c r="K10" s="87">
        <v>79.471000000000004</v>
      </c>
      <c r="L10" s="87">
        <v>13.795999999999999</v>
      </c>
      <c r="M10" s="87">
        <v>16</v>
      </c>
      <c r="N10" s="87">
        <v>1690003</v>
      </c>
      <c r="O10" s="85" t="s">
        <v>362</v>
      </c>
      <c r="P10" s="87">
        <v>79.497</v>
      </c>
      <c r="Q10" s="87">
        <v>13.917999999999999</v>
      </c>
      <c r="R10" s="112" t="s">
        <v>754</v>
      </c>
      <c r="Z10" s="97" t="s">
        <v>370</v>
      </c>
      <c r="AA10" s="113" t="s">
        <v>370</v>
      </c>
      <c r="AB10" s="113" t="s">
        <v>816</v>
      </c>
      <c r="AC10" s="113" t="s">
        <v>816</v>
      </c>
      <c r="AD10" s="113" t="s">
        <v>370</v>
      </c>
      <c r="AE10" s="113" t="s">
        <v>816</v>
      </c>
    </row>
    <row r="11" spans="1:34" s="113" customFormat="1" x14ac:dyDescent="0.35">
      <c r="A11" s="113" t="s">
        <v>9</v>
      </c>
      <c r="B11" s="113">
        <v>23703</v>
      </c>
      <c r="C11" s="84">
        <v>41164</v>
      </c>
      <c r="D11" s="122">
        <v>41520</v>
      </c>
      <c r="E11" s="122"/>
      <c r="G11" s="113" t="s">
        <v>518</v>
      </c>
      <c r="H11" s="113" t="s">
        <v>513</v>
      </c>
      <c r="I11" s="113" t="s">
        <v>512</v>
      </c>
      <c r="J11" s="123" t="s">
        <v>524</v>
      </c>
      <c r="K11" s="124">
        <v>78.240499999999997</v>
      </c>
      <c r="L11" s="124">
        <v>20.729299999999999</v>
      </c>
      <c r="M11" s="113">
        <v>20</v>
      </c>
      <c r="O11" s="85" t="s">
        <v>647</v>
      </c>
      <c r="P11" s="110">
        <v>78.325699999999998</v>
      </c>
      <c r="Q11" s="110">
        <v>20.7849</v>
      </c>
      <c r="Z11" s="113" t="s">
        <v>370</v>
      </c>
    </row>
    <row r="12" spans="1:34" s="113" customFormat="1" x14ac:dyDescent="0.35">
      <c r="A12" s="87" t="s">
        <v>253</v>
      </c>
      <c r="B12" s="104">
        <v>23732</v>
      </c>
      <c r="C12" s="84">
        <v>42838</v>
      </c>
      <c r="D12" s="84">
        <v>43216</v>
      </c>
      <c r="E12" s="84"/>
      <c r="G12" s="113" t="s">
        <v>370</v>
      </c>
      <c r="H12" s="113" t="s">
        <v>370</v>
      </c>
      <c r="I12" s="85"/>
      <c r="J12" s="85" t="s">
        <v>477</v>
      </c>
      <c r="K12" s="87">
        <v>77.022999999999996</v>
      </c>
      <c r="L12" s="87">
        <v>16.361999999999998</v>
      </c>
      <c r="M12" s="87">
        <v>15</v>
      </c>
      <c r="N12" s="87"/>
      <c r="O12" s="85" t="s">
        <v>501</v>
      </c>
      <c r="P12" s="87">
        <v>76.992999999999995</v>
      </c>
      <c r="Q12" s="87">
        <v>16.252800000000001</v>
      </c>
      <c r="R12" s="112" t="s">
        <v>669</v>
      </c>
      <c r="X12" s="126" t="s">
        <v>816</v>
      </c>
      <c r="Y12" s="113" t="s">
        <v>816</v>
      </c>
      <c r="Z12" s="113" t="s">
        <v>816</v>
      </c>
      <c r="AA12" s="97" t="s">
        <v>370</v>
      </c>
      <c r="AB12" s="113" t="s">
        <v>816</v>
      </c>
      <c r="AC12" s="113" t="s">
        <v>370</v>
      </c>
      <c r="AD12" s="113" t="s">
        <v>816</v>
      </c>
      <c r="AE12" s="113" t="s">
        <v>816</v>
      </c>
      <c r="AF12" s="97" t="s">
        <v>866</v>
      </c>
    </row>
    <row r="13" spans="1:34" s="113" customFormat="1" x14ac:dyDescent="0.35">
      <c r="A13" s="87" t="s">
        <v>747</v>
      </c>
      <c r="B13" s="104">
        <v>23802</v>
      </c>
      <c r="C13" s="84">
        <v>42466</v>
      </c>
      <c r="D13" s="84">
        <v>43213</v>
      </c>
      <c r="F13" s="84" t="s">
        <v>634</v>
      </c>
      <c r="G13" s="113" t="s">
        <v>370</v>
      </c>
      <c r="H13" s="113" t="s">
        <v>370</v>
      </c>
      <c r="I13" s="85"/>
      <c r="J13" s="85" t="s">
        <v>412</v>
      </c>
      <c r="K13" s="87">
        <v>79.239000000000004</v>
      </c>
      <c r="L13" s="87">
        <v>16.065000000000001</v>
      </c>
      <c r="M13" s="87">
        <v>15</v>
      </c>
      <c r="N13" s="87"/>
      <c r="O13" s="85" t="s">
        <v>774</v>
      </c>
      <c r="P13" s="87">
        <v>79.14</v>
      </c>
      <c r="Q13" s="87">
        <v>16.244</v>
      </c>
      <c r="R13" s="112"/>
      <c r="AD13" s="113" t="s">
        <v>816</v>
      </c>
      <c r="AE13" s="113" t="s">
        <v>370</v>
      </c>
    </row>
    <row r="14" spans="1:34" s="113" customFormat="1" x14ac:dyDescent="0.35">
      <c r="A14" s="113" t="s">
        <v>61</v>
      </c>
      <c r="B14" s="113">
        <v>23803</v>
      </c>
      <c r="C14" s="84">
        <v>41160</v>
      </c>
      <c r="D14" s="84">
        <v>42115</v>
      </c>
      <c r="E14" s="84"/>
      <c r="G14" s="113" t="s">
        <v>518</v>
      </c>
      <c r="H14" s="113" t="s">
        <v>370</v>
      </c>
      <c r="I14" s="113" t="s">
        <v>512</v>
      </c>
      <c r="J14" s="85" t="s">
        <v>362</v>
      </c>
      <c r="K14" s="86">
        <v>79.320999999999998</v>
      </c>
      <c r="L14" s="86">
        <v>14.026999999999999</v>
      </c>
      <c r="M14" s="113">
        <v>11</v>
      </c>
      <c r="O14" s="85" t="s">
        <v>464</v>
      </c>
      <c r="P14" s="110">
        <v>79.713099999999997</v>
      </c>
      <c r="Q14" s="110">
        <v>13.7386</v>
      </c>
      <c r="Y14" s="113" t="s">
        <v>816</v>
      </c>
      <c r="Z14" s="113" t="s">
        <v>370</v>
      </c>
      <c r="AA14" s="113" t="s">
        <v>370</v>
      </c>
      <c r="AB14" s="113" t="s">
        <v>370</v>
      </c>
      <c r="AH14" s="113" t="s">
        <v>877</v>
      </c>
    </row>
    <row r="15" spans="1:34" s="113" customFormat="1" x14ac:dyDescent="0.35">
      <c r="A15" s="102" t="s">
        <v>681</v>
      </c>
      <c r="B15" s="103">
        <v>23811</v>
      </c>
      <c r="C15" s="83">
        <v>43196</v>
      </c>
      <c r="D15" s="83">
        <v>43562</v>
      </c>
      <c r="E15" s="83"/>
      <c r="G15" s="113" t="s">
        <v>528</v>
      </c>
      <c r="H15" s="107" t="s">
        <v>370</v>
      </c>
      <c r="I15" s="107">
        <v>695435</v>
      </c>
      <c r="J15" s="107" t="s">
        <v>477</v>
      </c>
      <c r="K15" s="102" t="s">
        <v>793</v>
      </c>
      <c r="L15" s="102" t="s">
        <v>794</v>
      </c>
      <c r="M15" s="111">
        <v>13</v>
      </c>
      <c r="N15" s="102">
        <v>1390368</v>
      </c>
      <c r="O15" s="107" t="s">
        <v>680</v>
      </c>
      <c r="P15" s="102">
        <v>77.052000000000007</v>
      </c>
      <c r="Q15" s="102">
        <v>17.018000000000001</v>
      </c>
      <c r="R15" s="107" t="s">
        <v>806</v>
      </c>
      <c r="S15" s="102" t="s">
        <v>807</v>
      </c>
      <c r="T15" s="102"/>
      <c r="U15" s="102"/>
      <c r="V15" s="102"/>
      <c r="W15" s="102"/>
      <c r="X15" s="102"/>
      <c r="Y15" s="113" t="s">
        <v>370</v>
      </c>
      <c r="Z15" s="113" t="s">
        <v>816</v>
      </c>
      <c r="AA15" s="113" t="s">
        <v>370</v>
      </c>
      <c r="AB15" s="126" t="s">
        <v>816</v>
      </c>
      <c r="AC15" s="97" t="s">
        <v>370</v>
      </c>
      <c r="AD15" s="97" t="s">
        <v>816</v>
      </c>
      <c r="AE15" s="97" t="s">
        <v>370</v>
      </c>
      <c r="AF15" s="113" t="s">
        <v>370</v>
      </c>
    </row>
    <row r="16" spans="1:34" s="113" customFormat="1" x14ac:dyDescent="0.35">
      <c r="A16" s="113" t="s">
        <v>550</v>
      </c>
      <c r="B16" s="113">
        <v>23872</v>
      </c>
      <c r="C16" s="84">
        <v>41742</v>
      </c>
      <c r="D16" s="84">
        <v>42119</v>
      </c>
      <c r="E16" s="84"/>
      <c r="G16" s="113" t="s">
        <v>370</v>
      </c>
      <c r="H16" s="113" t="s">
        <v>518</v>
      </c>
      <c r="I16" s="109">
        <v>676444</v>
      </c>
      <c r="J16" s="85" t="s">
        <v>416</v>
      </c>
      <c r="K16" s="86">
        <v>79.808999999999997</v>
      </c>
      <c r="L16" s="86">
        <v>20.689</v>
      </c>
      <c r="M16" s="113">
        <v>22</v>
      </c>
      <c r="N16" s="113" t="s">
        <v>564</v>
      </c>
      <c r="O16" s="85" t="s">
        <v>416</v>
      </c>
      <c r="P16" s="86">
        <v>79.726799999999997</v>
      </c>
      <c r="Q16" s="86">
        <v>20.287700000000001</v>
      </c>
      <c r="AB16" s="113" t="s">
        <v>816</v>
      </c>
    </row>
    <row r="17" spans="1:32" s="113" customFormat="1" x14ac:dyDescent="0.35">
      <c r="A17" s="113" t="s">
        <v>95</v>
      </c>
      <c r="B17" s="113">
        <v>23881</v>
      </c>
      <c r="C17" s="84">
        <v>41752</v>
      </c>
      <c r="D17" s="84">
        <v>42486</v>
      </c>
      <c r="E17" s="84"/>
      <c r="G17" s="113" t="s">
        <v>518</v>
      </c>
      <c r="H17" s="113" t="s">
        <v>370</v>
      </c>
      <c r="I17" s="85">
        <v>676475</v>
      </c>
      <c r="J17" s="85" t="s">
        <v>466</v>
      </c>
      <c r="K17" s="87">
        <v>79.811999999999998</v>
      </c>
      <c r="L17" s="87">
        <v>11.852</v>
      </c>
      <c r="M17" s="113">
        <v>13</v>
      </c>
      <c r="N17" s="87" t="s">
        <v>590</v>
      </c>
      <c r="O17" s="85" t="s">
        <v>425</v>
      </c>
      <c r="P17" s="86">
        <v>79.831999999999994</v>
      </c>
      <c r="Q17" s="86">
        <v>12.282</v>
      </c>
      <c r="Z17" s="113" t="s">
        <v>768</v>
      </c>
      <c r="AA17" s="113" t="s">
        <v>816</v>
      </c>
      <c r="AB17" s="113" t="s">
        <v>370</v>
      </c>
      <c r="AC17" s="113" t="s">
        <v>816</v>
      </c>
    </row>
    <row r="18" spans="1:32" s="113" customFormat="1" x14ac:dyDescent="0.35">
      <c r="A18" s="87" t="s">
        <v>273</v>
      </c>
      <c r="B18" s="104">
        <v>23882</v>
      </c>
      <c r="C18" s="84">
        <v>42847</v>
      </c>
      <c r="D18" s="84">
        <v>43214</v>
      </c>
      <c r="E18" s="84"/>
      <c r="G18" s="113" t="s">
        <v>370</v>
      </c>
      <c r="H18" s="113" t="s">
        <v>518</v>
      </c>
      <c r="I18" s="85">
        <v>695418</v>
      </c>
      <c r="J18" s="85" t="s">
        <v>455</v>
      </c>
      <c r="K18" s="87">
        <v>79.558000000000007</v>
      </c>
      <c r="L18" s="87">
        <v>12.757</v>
      </c>
      <c r="M18" s="87">
        <v>14</v>
      </c>
      <c r="N18" s="87">
        <v>1690376</v>
      </c>
      <c r="O18" s="85" t="s">
        <v>466</v>
      </c>
      <c r="P18" s="87">
        <v>79.656899999999993</v>
      </c>
      <c r="Q18" s="87">
        <v>12.3101</v>
      </c>
      <c r="R18" s="112" t="s">
        <v>758</v>
      </c>
      <c r="Z18" s="126" t="s">
        <v>816</v>
      </c>
      <c r="AA18" s="97" t="s">
        <v>370</v>
      </c>
      <c r="AB18" s="113" t="s">
        <v>816</v>
      </c>
      <c r="AC18" s="97" t="s">
        <v>370</v>
      </c>
      <c r="AD18" s="113" t="s">
        <v>370</v>
      </c>
      <c r="AE18" s="113" t="s">
        <v>816</v>
      </c>
    </row>
    <row r="19" spans="1:32" s="113" customFormat="1" x14ac:dyDescent="0.35">
      <c r="A19" s="113" t="s">
        <v>11</v>
      </c>
      <c r="B19" s="104">
        <v>23909</v>
      </c>
      <c r="C19" s="84">
        <v>41008</v>
      </c>
      <c r="D19" s="84">
        <v>41378</v>
      </c>
      <c r="E19" s="84" t="s">
        <v>842</v>
      </c>
      <c r="G19" s="113" t="s">
        <v>370</v>
      </c>
      <c r="H19" s="113" t="s">
        <v>526</v>
      </c>
      <c r="I19" s="113" t="s">
        <v>512</v>
      </c>
      <c r="J19" s="85" t="s">
        <v>362</v>
      </c>
      <c r="K19" s="110">
        <v>79.352000000000004</v>
      </c>
      <c r="L19" s="110">
        <v>13.932</v>
      </c>
      <c r="M19" s="111">
        <v>17</v>
      </c>
      <c r="O19" s="85" t="s">
        <v>645</v>
      </c>
      <c r="P19" s="110">
        <v>79.517499999999998</v>
      </c>
      <c r="Q19" s="110">
        <v>13.3316</v>
      </c>
      <c r="Z19" s="113" t="s">
        <v>816</v>
      </c>
    </row>
    <row r="20" spans="1:32" s="113" customFormat="1" x14ac:dyDescent="0.35">
      <c r="A20" s="113" t="s">
        <v>138</v>
      </c>
      <c r="B20" s="113">
        <v>23937</v>
      </c>
      <c r="C20" s="84">
        <v>41736</v>
      </c>
      <c r="D20" s="84">
        <v>42466</v>
      </c>
      <c r="E20" s="84"/>
      <c r="G20" s="113" t="s">
        <v>513</v>
      </c>
      <c r="H20" s="113" t="s">
        <v>370</v>
      </c>
      <c r="I20" s="85">
        <v>670056</v>
      </c>
      <c r="J20" s="85" t="s">
        <v>479</v>
      </c>
      <c r="K20" s="87">
        <v>79.004000000000005</v>
      </c>
      <c r="L20" s="87">
        <v>16.253</v>
      </c>
      <c r="M20" s="113">
        <v>11</v>
      </c>
      <c r="N20" s="87" t="s">
        <v>592</v>
      </c>
      <c r="O20" s="85" t="s">
        <v>409</v>
      </c>
      <c r="P20" s="86">
        <v>79.138000000000005</v>
      </c>
      <c r="Q20" s="86">
        <v>15.595000000000001</v>
      </c>
      <c r="Y20" s="113" t="s">
        <v>370</v>
      </c>
      <c r="Z20" s="97" t="s">
        <v>816</v>
      </c>
      <c r="AA20" s="113" t="s">
        <v>370</v>
      </c>
      <c r="AB20" s="113" t="s">
        <v>816</v>
      </c>
      <c r="AC20" s="113" t="s">
        <v>370</v>
      </c>
    </row>
    <row r="21" spans="1:32" s="113" customFormat="1" x14ac:dyDescent="0.35">
      <c r="A21" s="87" t="s">
        <v>222</v>
      </c>
      <c r="B21" s="104">
        <v>23939</v>
      </c>
      <c r="C21" s="84">
        <v>42115</v>
      </c>
      <c r="D21" s="84">
        <v>43213</v>
      </c>
      <c r="E21" s="84"/>
      <c r="G21" s="113" t="s">
        <v>518</v>
      </c>
      <c r="H21" s="113" t="s">
        <v>526</v>
      </c>
      <c r="I21" s="85"/>
      <c r="J21" s="85" t="s">
        <v>440</v>
      </c>
      <c r="K21" s="87">
        <v>78.975999999999999</v>
      </c>
      <c r="L21" s="87">
        <v>16.175000000000001</v>
      </c>
      <c r="M21" s="87">
        <v>14</v>
      </c>
      <c r="N21" s="87"/>
      <c r="O21" s="85" t="s">
        <v>362</v>
      </c>
      <c r="P21" s="86">
        <v>79.478999999999999</v>
      </c>
      <c r="Q21" s="86">
        <v>13.945</v>
      </c>
      <c r="R21" s="112" t="s">
        <v>743</v>
      </c>
      <c r="Y21" s="113" t="s">
        <v>816</v>
      </c>
      <c r="Z21" s="97" t="s">
        <v>522</v>
      </c>
      <c r="AA21" s="97" t="s">
        <v>522</v>
      </c>
      <c r="AB21" s="126" t="s">
        <v>816</v>
      </c>
      <c r="AC21" s="113" t="s">
        <v>370</v>
      </c>
      <c r="AD21" s="113" t="s">
        <v>370</v>
      </c>
      <c r="AE21" s="97" t="s">
        <v>816</v>
      </c>
    </row>
    <row r="22" spans="1:32" s="113" customFormat="1" x14ac:dyDescent="0.35">
      <c r="A22" s="87" t="s">
        <v>206</v>
      </c>
      <c r="B22" s="104">
        <v>23944</v>
      </c>
      <c r="C22" s="84">
        <v>42474</v>
      </c>
      <c r="D22" s="84">
        <v>43193</v>
      </c>
      <c r="E22" s="84"/>
      <c r="G22" s="113" t="s">
        <v>526</v>
      </c>
      <c r="H22" s="113" t="s">
        <v>526</v>
      </c>
      <c r="I22" s="85"/>
      <c r="J22" s="85" t="s">
        <v>375</v>
      </c>
      <c r="K22" s="87">
        <v>77.891999999999996</v>
      </c>
      <c r="L22" s="87">
        <v>18.13</v>
      </c>
      <c r="M22" s="87">
        <v>15</v>
      </c>
      <c r="N22" s="87"/>
      <c r="O22" s="85" t="s">
        <v>375</v>
      </c>
      <c r="P22" s="87">
        <v>77.906000000000006</v>
      </c>
      <c r="Q22" s="87">
        <v>18.170000000000002</v>
      </c>
      <c r="R22" s="112"/>
      <c r="AB22" s="113" t="s">
        <v>816</v>
      </c>
      <c r="AC22" s="113" t="s">
        <v>816</v>
      </c>
      <c r="AD22" s="113" t="s">
        <v>370</v>
      </c>
      <c r="AE22" s="97" t="s">
        <v>816</v>
      </c>
    </row>
    <row r="23" spans="1:32" s="113" customFormat="1" x14ac:dyDescent="0.35">
      <c r="A23" s="140" t="s">
        <v>271</v>
      </c>
      <c r="B23" s="104">
        <v>23952</v>
      </c>
      <c r="C23" s="84">
        <v>42476</v>
      </c>
      <c r="D23" s="84">
        <v>43200</v>
      </c>
      <c r="E23" s="84" t="s">
        <v>891</v>
      </c>
      <c r="G23" s="113" t="s">
        <v>370</v>
      </c>
      <c r="H23" s="113" t="s">
        <v>518</v>
      </c>
      <c r="I23" s="85">
        <v>683533</v>
      </c>
      <c r="J23" s="85" t="s">
        <v>690</v>
      </c>
      <c r="K23" s="102">
        <v>78.494</v>
      </c>
      <c r="L23" s="87">
        <v>20.119</v>
      </c>
      <c r="M23" s="87">
        <v>10</v>
      </c>
      <c r="N23" s="87" t="s">
        <v>216</v>
      </c>
      <c r="O23" s="85" t="s">
        <v>444</v>
      </c>
      <c r="P23" s="87">
        <v>78.544499999999999</v>
      </c>
      <c r="Q23" s="87">
        <v>20.7319</v>
      </c>
      <c r="R23" s="112" t="s">
        <v>692</v>
      </c>
      <c r="Y23" s="113" t="s">
        <v>370</v>
      </c>
      <c r="Z23" s="113" t="s">
        <v>370</v>
      </c>
      <c r="AA23" s="113" t="s">
        <v>522</v>
      </c>
      <c r="AB23" s="97" t="s">
        <v>370</v>
      </c>
      <c r="AC23" s="97" t="s">
        <v>370</v>
      </c>
      <c r="AD23" s="113" t="s">
        <v>816</v>
      </c>
      <c r="AE23" s="113" t="s">
        <v>816</v>
      </c>
    </row>
    <row r="24" spans="1:32" s="113" customFormat="1" x14ac:dyDescent="0.35">
      <c r="A24" s="113" t="s">
        <v>55</v>
      </c>
      <c r="B24" s="113">
        <v>23958</v>
      </c>
      <c r="C24" s="84">
        <v>41164</v>
      </c>
      <c r="D24" s="84">
        <v>42476</v>
      </c>
      <c r="E24" s="84"/>
      <c r="G24" s="113" t="s">
        <v>396</v>
      </c>
      <c r="H24" s="113" t="s">
        <v>526</v>
      </c>
      <c r="I24" s="131">
        <v>610978</v>
      </c>
      <c r="J24" s="85" t="s">
        <v>403</v>
      </c>
      <c r="K24" s="87">
        <v>78.217200000000005</v>
      </c>
      <c r="L24" s="87">
        <v>20.718399999999999</v>
      </c>
      <c r="M24" s="113">
        <v>13</v>
      </c>
      <c r="O24" s="85" t="s">
        <v>496</v>
      </c>
      <c r="P24" s="110">
        <v>78.170599999999993</v>
      </c>
      <c r="Q24" s="110">
        <v>21.398</v>
      </c>
      <c r="Y24" s="126" t="s">
        <v>816</v>
      </c>
      <c r="Z24" s="113" t="s">
        <v>370</v>
      </c>
      <c r="AA24" s="113" t="s">
        <v>816</v>
      </c>
      <c r="AB24" s="113" t="s">
        <v>370</v>
      </c>
      <c r="AC24" s="97" t="s">
        <v>816</v>
      </c>
    </row>
    <row r="25" spans="1:32" s="113" customFormat="1" x14ac:dyDescent="0.35">
      <c r="A25" s="87" t="s">
        <v>697</v>
      </c>
      <c r="B25" s="104">
        <v>23977</v>
      </c>
      <c r="C25" s="84">
        <v>42475</v>
      </c>
      <c r="D25" s="84">
        <v>43200</v>
      </c>
      <c r="E25" s="84"/>
      <c r="G25" s="113" t="s">
        <v>513</v>
      </c>
      <c r="H25" s="113" t="s">
        <v>370</v>
      </c>
      <c r="I25" s="85"/>
      <c r="J25" s="85" t="s">
        <v>695</v>
      </c>
      <c r="K25" s="87">
        <v>22.32</v>
      </c>
      <c r="L25" s="87">
        <v>77.463999999999999</v>
      </c>
      <c r="M25" s="87">
        <v>11</v>
      </c>
      <c r="N25" s="87"/>
      <c r="O25" s="85" t="s">
        <v>426</v>
      </c>
      <c r="P25" s="87">
        <v>77.522000000000006</v>
      </c>
      <c r="Q25" s="87">
        <v>22.803000000000001</v>
      </c>
      <c r="R25" s="112"/>
      <c r="AD25" s="113" t="s">
        <v>370</v>
      </c>
      <c r="AE25" s="113" t="s">
        <v>816</v>
      </c>
    </row>
    <row r="26" spans="1:32" s="113" customFormat="1" x14ac:dyDescent="0.35">
      <c r="A26" s="113" t="s">
        <v>265</v>
      </c>
      <c r="B26" s="113">
        <v>23979</v>
      </c>
      <c r="C26" s="84">
        <v>42111</v>
      </c>
      <c r="D26" s="84">
        <v>42483</v>
      </c>
      <c r="E26" s="84"/>
      <c r="G26" s="113" t="s">
        <v>801</v>
      </c>
      <c r="H26" s="113" t="s">
        <v>370</v>
      </c>
      <c r="I26" s="102">
        <v>683541</v>
      </c>
      <c r="J26" s="85" t="s">
        <v>478</v>
      </c>
      <c r="K26" s="87">
        <v>77.506</v>
      </c>
      <c r="L26" s="87">
        <v>15.898999999999999</v>
      </c>
      <c r="M26" s="113">
        <v>20</v>
      </c>
      <c r="N26" s="113" t="s">
        <v>606</v>
      </c>
      <c r="O26" s="85" t="s">
        <v>475</v>
      </c>
      <c r="P26" s="86">
        <v>77.763999999999996</v>
      </c>
      <c r="Q26" s="86">
        <v>15.263999999999999</v>
      </c>
      <c r="R26" s="113" t="s">
        <v>585</v>
      </c>
      <c r="AC26" s="97" t="s">
        <v>816</v>
      </c>
    </row>
    <row r="27" spans="1:32" s="113" customFormat="1" x14ac:dyDescent="0.35">
      <c r="C27" s="84"/>
      <c r="D27" s="84"/>
      <c r="E27" s="84"/>
      <c r="F27" s="134"/>
      <c r="I27" s="85"/>
      <c r="J27" s="85"/>
      <c r="K27" s="102"/>
      <c r="L27" s="87"/>
      <c r="N27" s="87"/>
      <c r="O27" s="85"/>
      <c r="P27" s="87"/>
      <c r="Q27" s="87"/>
      <c r="Y27" s="113" t="s">
        <v>816</v>
      </c>
      <c r="Z27" s="113" t="s">
        <v>370</v>
      </c>
      <c r="AA27" s="113" t="s">
        <v>816</v>
      </c>
      <c r="AB27" s="113" t="s">
        <v>370</v>
      </c>
      <c r="AC27" s="113" t="s">
        <v>370</v>
      </c>
      <c r="AD27" s="126" t="s">
        <v>816</v>
      </c>
      <c r="AE27" s="126" t="s">
        <v>370</v>
      </c>
      <c r="AF27" s="126" t="s">
        <v>370</v>
      </c>
    </row>
    <row r="28" spans="1:32" s="113" customFormat="1" x14ac:dyDescent="0.35">
      <c r="A28" s="117" t="s">
        <v>159</v>
      </c>
      <c r="B28" s="113">
        <v>23992</v>
      </c>
      <c r="C28" s="84">
        <v>41733</v>
      </c>
      <c r="D28" s="84">
        <v>42822</v>
      </c>
      <c r="E28" s="84"/>
      <c r="F28" s="84">
        <v>42822</v>
      </c>
      <c r="G28" s="113" t="s">
        <v>528</v>
      </c>
      <c r="H28" s="113" t="s">
        <v>526</v>
      </c>
      <c r="I28" s="113" t="s">
        <v>512</v>
      </c>
      <c r="J28" s="85" t="s">
        <v>476</v>
      </c>
      <c r="K28" s="87">
        <v>78.938000000000002</v>
      </c>
      <c r="L28" s="87">
        <v>16.456</v>
      </c>
      <c r="M28" s="113">
        <v>12</v>
      </c>
      <c r="O28" s="85" t="s">
        <v>453</v>
      </c>
      <c r="P28" s="86">
        <v>78.62</v>
      </c>
      <c r="Q28" s="86">
        <v>16.478999999999999</v>
      </c>
      <c r="Y28" s="97" t="s">
        <v>816</v>
      </c>
      <c r="Z28" s="113" t="s">
        <v>816</v>
      </c>
      <c r="AA28" s="97" t="s">
        <v>370</v>
      </c>
      <c r="AB28" s="117" t="s">
        <v>816</v>
      </c>
      <c r="AC28" s="113" t="s">
        <v>370</v>
      </c>
      <c r="AD28" s="113" t="s">
        <v>816</v>
      </c>
    </row>
    <row r="29" spans="1:32" s="113" customFormat="1" x14ac:dyDescent="0.35">
      <c r="A29" s="87" t="s">
        <v>16</v>
      </c>
      <c r="B29" s="104">
        <v>26010</v>
      </c>
      <c r="C29" s="84">
        <v>41526</v>
      </c>
      <c r="D29" s="84">
        <v>43198</v>
      </c>
      <c r="E29" s="84"/>
      <c r="G29" s="113" t="s">
        <v>370</v>
      </c>
      <c r="H29" s="113" t="s">
        <v>370</v>
      </c>
      <c r="I29" s="85"/>
      <c r="J29" s="85" t="s">
        <v>685</v>
      </c>
      <c r="K29" s="87">
        <v>78.977000000000004</v>
      </c>
      <c r="L29" s="87">
        <v>21.422000000000001</v>
      </c>
      <c r="M29" s="87">
        <v>10</v>
      </c>
      <c r="N29" s="87"/>
      <c r="O29" s="85" t="s">
        <v>505</v>
      </c>
      <c r="P29" s="86">
        <v>78.837599999999995</v>
      </c>
      <c r="Q29" s="86">
        <v>21.201499999999999</v>
      </c>
      <c r="R29" s="112" t="s">
        <v>688</v>
      </c>
      <c r="AA29" s="113" t="s">
        <v>370</v>
      </c>
      <c r="AB29" s="97" t="s">
        <v>370</v>
      </c>
      <c r="AC29" s="113" t="s">
        <v>816</v>
      </c>
      <c r="AD29" s="97" t="s">
        <v>522</v>
      </c>
      <c r="AE29" s="97" t="s">
        <v>522</v>
      </c>
    </row>
    <row r="30" spans="1:32" s="113" customFormat="1" x14ac:dyDescent="0.35">
      <c r="A30" s="113" t="s">
        <v>39</v>
      </c>
      <c r="B30" s="113">
        <v>26018</v>
      </c>
      <c r="C30" s="84">
        <v>41019</v>
      </c>
      <c r="D30" s="84">
        <v>42115</v>
      </c>
      <c r="E30" s="84"/>
      <c r="F30" s="113" t="s">
        <v>557</v>
      </c>
      <c r="G30" s="113" t="s">
        <v>513</v>
      </c>
      <c r="H30" s="113" t="s">
        <v>567</v>
      </c>
      <c r="I30" s="113" t="s">
        <v>568</v>
      </c>
      <c r="J30" s="85" t="s">
        <v>412</v>
      </c>
      <c r="K30" s="86">
        <v>79.222999999999999</v>
      </c>
      <c r="L30" s="86">
        <v>15.952</v>
      </c>
      <c r="M30" s="113">
        <v>24</v>
      </c>
      <c r="N30" s="113" t="s">
        <v>558</v>
      </c>
      <c r="O30" s="85" t="s">
        <v>383</v>
      </c>
      <c r="P30" s="110">
        <v>78.058000000000007</v>
      </c>
      <c r="Q30" s="110">
        <v>18.928000000000001</v>
      </c>
      <c r="X30" s="126" t="s">
        <v>816</v>
      </c>
      <c r="Y30" s="126" t="s">
        <v>370</v>
      </c>
      <c r="Z30" s="113" t="s">
        <v>370</v>
      </c>
      <c r="AA30" s="113" t="s">
        <v>816</v>
      </c>
      <c r="AB30" s="126" t="s">
        <v>816</v>
      </c>
      <c r="AC30" s="126" t="s">
        <v>370</v>
      </c>
      <c r="AD30" s="126" t="s">
        <v>370</v>
      </c>
    </row>
    <row r="31" spans="1:32" s="113" customFormat="1" x14ac:dyDescent="0.35">
      <c r="A31" s="132" t="s">
        <v>117</v>
      </c>
      <c r="B31" s="113">
        <v>26027</v>
      </c>
      <c r="C31" s="84">
        <v>41525</v>
      </c>
      <c r="D31" s="84">
        <v>42836</v>
      </c>
      <c r="E31" s="84"/>
      <c r="F31" s="84">
        <v>42836</v>
      </c>
      <c r="G31" s="113" t="s">
        <v>370</v>
      </c>
      <c r="H31" s="113" t="s">
        <v>370</v>
      </c>
      <c r="I31" s="113" t="s">
        <v>512</v>
      </c>
      <c r="J31" s="85" t="s">
        <v>437</v>
      </c>
      <c r="K31" s="87">
        <v>78.884799999999998</v>
      </c>
      <c r="L31" s="87">
        <v>21.064699999999998</v>
      </c>
      <c r="M31" s="113">
        <v>7</v>
      </c>
      <c r="O31" s="85" t="s">
        <v>617</v>
      </c>
      <c r="P31" s="86">
        <v>78.683099999999996</v>
      </c>
      <c r="Q31" s="86">
        <v>20.969100000000001</v>
      </c>
      <c r="AA31" s="113" t="s">
        <v>370</v>
      </c>
      <c r="AB31" s="113" t="s">
        <v>370</v>
      </c>
      <c r="AC31" s="113" t="s">
        <v>370</v>
      </c>
      <c r="AD31" s="97" t="s">
        <v>816</v>
      </c>
    </row>
    <row r="32" spans="1:32" s="113" customFormat="1" x14ac:dyDescent="0.35">
      <c r="A32" s="113">
        <v>1925</v>
      </c>
      <c r="B32" s="113">
        <v>26033</v>
      </c>
      <c r="C32" s="84">
        <v>41165</v>
      </c>
      <c r="D32" s="84">
        <v>41520</v>
      </c>
      <c r="E32" s="84"/>
      <c r="G32" s="113" t="s">
        <v>518</v>
      </c>
      <c r="H32" s="113" t="s">
        <v>513</v>
      </c>
      <c r="I32" s="113" t="s">
        <v>512</v>
      </c>
      <c r="J32" s="85" t="s">
        <v>456</v>
      </c>
      <c r="K32" s="86">
        <v>78.263599999999997</v>
      </c>
      <c r="L32" s="86">
        <v>21.3477</v>
      </c>
      <c r="M32" s="113">
        <v>14</v>
      </c>
      <c r="O32" s="85" t="s">
        <v>642</v>
      </c>
      <c r="P32" s="110">
        <v>77.96848</v>
      </c>
      <c r="Q32" s="110">
        <v>21.3371</v>
      </c>
      <c r="Z32" s="113" t="s">
        <v>370</v>
      </c>
    </row>
    <row r="33" spans="1:32" s="113" customFormat="1" x14ac:dyDescent="0.35">
      <c r="A33" s="87" t="s">
        <v>140</v>
      </c>
      <c r="B33" s="104">
        <v>26052</v>
      </c>
      <c r="C33" s="84">
        <v>42818</v>
      </c>
      <c r="D33" s="84">
        <v>43212</v>
      </c>
      <c r="E33" s="84"/>
      <c r="G33" s="113" t="s">
        <v>370</v>
      </c>
      <c r="H33" s="113" t="s">
        <v>518</v>
      </c>
      <c r="I33" s="85" t="s">
        <v>380</v>
      </c>
      <c r="J33" s="85" t="s">
        <v>476</v>
      </c>
      <c r="K33" s="87">
        <v>78.724000000000004</v>
      </c>
      <c r="L33" s="87">
        <v>14.733000000000001</v>
      </c>
      <c r="M33" s="87">
        <v>7</v>
      </c>
      <c r="N33" s="87">
        <v>1790198</v>
      </c>
      <c r="O33" s="85" t="s">
        <v>453</v>
      </c>
      <c r="P33" s="87">
        <v>78.656999999999996</v>
      </c>
      <c r="Q33" s="87">
        <v>16.91</v>
      </c>
      <c r="R33" s="112" t="s">
        <v>740</v>
      </c>
      <c r="AA33" s="97" t="s">
        <v>370</v>
      </c>
      <c r="AB33" s="97" t="s">
        <v>370</v>
      </c>
      <c r="AC33" s="97" t="s">
        <v>522</v>
      </c>
      <c r="AD33" s="97" t="s">
        <v>522</v>
      </c>
      <c r="AE33" s="113" t="s">
        <v>816</v>
      </c>
    </row>
    <row r="34" spans="1:32" s="113" customFormat="1" x14ac:dyDescent="0.35">
      <c r="A34" s="113" t="s">
        <v>12</v>
      </c>
      <c r="B34" s="104">
        <v>26068</v>
      </c>
      <c r="C34" s="84">
        <v>41003</v>
      </c>
      <c r="D34" s="84">
        <v>41382</v>
      </c>
      <c r="E34" s="84"/>
      <c r="G34" s="113" t="s">
        <v>526</v>
      </c>
      <c r="H34" s="113" t="s">
        <v>370</v>
      </c>
      <c r="I34" s="113" t="s">
        <v>527</v>
      </c>
      <c r="J34" s="85" t="s">
        <v>416</v>
      </c>
      <c r="K34" s="110">
        <v>79.754999999999995</v>
      </c>
      <c r="L34" s="110">
        <v>19.491</v>
      </c>
      <c r="M34" s="113">
        <v>13</v>
      </c>
      <c r="O34" s="85" t="s">
        <v>646</v>
      </c>
      <c r="P34" s="110">
        <v>79.562299999999993</v>
      </c>
      <c r="Q34" s="110">
        <v>21.246700000000001</v>
      </c>
      <c r="Z34" s="113" t="s">
        <v>370</v>
      </c>
    </row>
    <row r="35" spans="1:32" s="113" customFormat="1" x14ac:dyDescent="0.35">
      <c r="A35" s="102" t="s">
        <v>69</v>
      </c>
      <c r="B35" s="105">
        <v>26084</v>
      </c>
      <c r="C35" s="83">
        <v>42469</v>
      </c>
      <c r="D35" s="83">
        <v>43577</v>
      </c>
      <c r="E35" s="83"/>
      <c r="G35" s="113" t="s">
        <v>518</v>
      </c>
      <c r="H35" s="107" t="s">
        <v>370</v>
      </c>
      <c r="I35" s="107">
        <v>689056</v>
      </c>
      <c r="J35" s="107" t="s">
        <v>505</v>
      </c>
      <c r="K35" s="102" t="s">
        <v>795</v>
      </c>
      <c r="L35" s="102" t="s">
        <v>796</v>
      </c>
      <c r="M35" s="111">
        <v>15</v>
      </c>
      <c r="N35" s="102" t="s">
        <v>216</v>
      </c>
      <c r="O35" s="107" t="s">
        <v>413</v>
      </c>
      <c r="P35" s="102">
        <v>78.887</v>
      </c>
      <c r="Q35" s="102">
        <v>21.486000000000001</v>
      </c>
      <c r="R35" s="109" t="s">
        <v>799</v>
      </c>
      <c r="AD35" s="113" t="s">
        <v>370</v>
      </c>
      <c r="AE35" s="113" t="s">
        <v>370</v>
      </c>
      <c r="AF35" s="113" t="s">
        <v>816</v>
      </c>
    </row>
    <row r="36" spans="1:32" s="113" customFormat="1" x14ac:dyDescent="0.35">
      <c r="A36" s="113" t="s">
        <v>98</v>
      </c>
      <c r="B36" s="113">
        <v>26088</v>
      </c>
      <c r="C36" s="84">
        <v>42475</v>
      </c>
      <c r="D36" s="84">
        <v>42826</v>
      </c>
      <c r="E36" s="84"/>
      <c r="G36" s="113" t="s">
        <v>370</v>
      </c>
      <c r="H36" s="113" t="s">
        <v>518</v>
      </c>
      <c r="I36" s="113" t="s">
        <v>512</v>
      </c>
      <c r="J36" s="85" t="s">
        <v>426</v>
      </c>
      <c r="K36" s="87">
        <v>77.58</v>
      </c>
      <c r="L36" s="87">
        <v>22.736000000000001</v>
      </c>
      <c r="M36" s="113">
        <v>12</v>
      </c>
      <c r="O36" s="85" t="s">
        <v>426</v>
      </c>
      <c r="P36" s="87">
        <v>77.522999999999996</v>
      </c>
      <c r="Q36" s="87">
        <v>22.873999999999999</v>
      </c>
      <c r="Z36" s="113" t="s">
        <v>370</v>
      </c>
      <c r="AA36" s="113" t="s">
        <v>816</v>
      </c>
      <c r="AB36" s="113" t="s">
        <v>370</v>
      </c>
      <c r="AC36" s="97" t="s">
        <v>816</v>
      </c>
      <c r="AD36" s="97" t="s">
        <v>816</v>
      </c>
    </row>
    <row r="37" spans="1:32" s="113" customFormat="1" x14ac:dyDescent="0.35">
      <c r="A37" s="113" t="s">
        <v>7</v>
      </c>
      <c r="B37" s="113">
        <v>26095</v>
      </c>
      <c r="C37" s="84">
        <v>41019</v>
      </c>
      <c r="D37" s="122">
        <v>41374</v>
      </c>
      <c r="E37" s="122"/>
      <c r="G37" s="113" t="s">
        <v>370</v>
      </c>
      <c r="H37" s="113" t="s">
        <v>370</v>
      </c>
      <c r="I37" s="113" t="s">
        <v>512</v>
      </c>
      <c r="J37" s="123" t="s">
        <v>399</v>
      </c>
      <c r="K37" s="124">
        <v>77.930000000000007</v>
      </c>
      <c r="L37" s="124">
        <v>24.222999999999999</v>
      </c>
      <c r="M37" s="113">
        <v>5</v>
      </c>
      <c r="Z37" s="113" t="s">
        <v>370</v>
      </c>
    </row>
    <row r="38" spans="1:32" s="113" customFormat="1" x14ac:dyDescent="0.35">
      <c r="A38" s="113" t="s">
        <v>91</v>
      </c>
      <c r="B38" s="113">
        <v>26102</v>
      </c>
      <c r="C38" s="84">
        <v>41026</v>
      </c>
      <c r="D38" s="84">
        <v>42480</v>
      </c>
      <c r="E38" s="84"/>
      <c r="F38" s="113" t="s">
        <v>631</v>
      </c>
      <c r="G38" s="113" t="s">
        <v>370</v>
      </c>
      <c r="H38" s="113" t="s">
        <v>526</v>
      </c>
      <c r="I38" s="113" t="s">
        <v>600</v>
      </c>
      <c r="J38" s="85" t="s">
        <v>422</v>
      </c>
      <c r="K38" s="87">
        <v>78.745000000000005</v>
      </c>
      <c r="L38" s="87">
        <v>21.375</v>
      </c>
      <c r="M38" s="113">
        <v>9</v>
      </c>
      <c r="N38" s="113" t="s">
        <v>601</v>
      </c>
      <c r="O38" s="85" t="s">
        <v>566</v>
      </c>
      <c r="P38" s="86">
        <v>78.655000000000001</v>
      </c>
      <c r="Q38" s="86">
        <v>20.228999999999999</v>
      </c>
      <c r="R38" s="113" t="s">
        <v>585</v>
      </c>
      <c r="Z38" s="97" t="s">
        <v>816</v>
      </c>
      <c r="AA38" s="113" t="s">
        <v>370</v>
      </c>
      <c r="AB38" s="97" t="s">
        <v>370</v>
      </c>
      <c r="AC38" s="113" t="s">
        <v>522</v>
      </c>
    </row>
    <row r="39" spans="1:32" s="113" customFormat="1" x14ac:dyDescent="0.35">
      <c r="A39" s="87" t="s">
        <v>57</v>
      </c>
      <c r="B39" s="104">
        <v>26103</v>
      </c>
      <c r="C39" s="84">
        <v>42474</v>
      </c>
      <c r="D39" s="84">
        <v>43193</v>
      </c>
      <c r="E39" s="84"/>
      <c r="G39" s="113" t="s">
        <v>513</v>
      </c>
      <c r="H39" s="113" t="s">
        <v>370</v>
      </c>
      <c r="I39" s="85"/>
      <c r="J39" s="85" t="s">
        <v>672</v>
      </c>
      <c r="K39" s="87">
        <v>77.584000000000003</v>
      </c>
      <c r="L39" s="87">
        <v>18.414000000000001</v>
      </c>
      <c r="M39" s="87">
        <v>21</v>
      </c>
      <c r="N39" s="87"/>
      <c r="O39" s="85" t="s">
        <v>405</v>
      </c>
      <c r="P39" s="87">
        <v>77.858000000000004</v>
      </c>
      <c r="Q39" s="87">
        <v>18.314</v>
      </c>
      <c r="R39" s="112"/>
      <c r="Z39" s="113" t="s">
        <v>816</v>
      </c>
      <c r="AA39" s="113" t="s">
        <v>816</v>
      </c>
      <c r="AB39" s="113" t="s">
        <v>816</v>
      </c>
      <c r="AC39" s="97" t="s">
        <v>370</v>
      </c>
      <c r="AD39" s="113" t="s">
        <v>370</v>
      </c>
      <c r="AE39" s="113" t="s">
        <v>816</v>
      </c>
    </row>
    <row r="40" spans="1:32" s="113" customFormat="1" x14ac:dyDescent="0.35">
      <c r="A40" s="102" t="s">
        <v>676</v>
      </c>
      <c r="B40" s="103">
        <v>26110</v>
      </c>
      <c r="C40" s="83">
        <v>43194</v>
      </c>
      <c r="D40" s="83">
        <v>43563</v>
      </c>
      <c r="E40" s="83"/>
      <c r="G40" s="113" t="s">
        <v>370</v>
      </c>
      <c r="H40" s="107" t="s">
        <v>370</v>
      </c>
      <c r="I40" s="107">
        <v>700871</v>
      </c>
      <c r="J40" s="107" t="s">
        <v>497</v>
      </c>
      <c r="K40" s="102" t="s">
        <v>791</v>
      </c>
      <c r="L40" s="102" t="s">
        <v>792</v>
      </c>
      <c r="M40" s="111">
        <v>7</v>
      </c>
      <c r="N40" s="102">
        <v>1690029</v>
      </c>
      <c r="O40" s="107" t="s">
        <v>675</v>
      </c>
      <c r="P40" s="102">
        <v>78.552000000000007</v>
      </c>
      <c r="Q40" s="102">
        <v>19.161000000000001</v>
      </c>
      <c r="R40" s="109" t="s">
        <v>805</v>
      </c>
      <c r="AF40" s="113" t="s">
        <v>816</v>
      </c>
    </row>
    <row r="41" spans="1:32" s="113" customFormat="1" x14ac:dyDescent="0.35">
      <c r="A41" s="113" t="s">
        <v>173</v>
      </c>
      <c r="B41" s="113">
        <v>26113</v>
      </c>
      <c r="C41" s="84">
        <v>41755</v>
      </c>
      <c r="D41" s="84">
        <v>42096</v>
      </c>
      <c r="E41" s="84"/>
      <c r="G41" s="113" t="s">
        <v>370</v>
      </c>
      <c r="H41" s="113" t="s">
        <v>370</v>
      </c>
      <c r="I41" s="109">
        <v>676484</v>
      </c>
      <c r="J41" s="85" t="s">
        <v>482</v>
      </c>
      <c r="K41" s="86">
        <v>78.558999999999997</v>
      </c>
      <c r="L41" s="86">
        <v>21.02</v>
      </c>
      <c r="M41" s="113">
        <v>8</v>
      </c>
      <c r="N41" s="113" t="s">
        <v>564</v>
      </c>
      <c r="O41" s="85" t="s">
        <v>469</v>
      </c>
      <c r="P41" s="86">
        <v>77.959000000000003</v>
      </c>
      <c r="Q41" s="86">
        <v>21.327999999999999</v>
      </c>
      <c r="AB41" s="113" t="s">
        <v>370</v>
      </c>
    </row>
    <row r="42" spans="1:32" s="113" customFormat="1" x14ac:dyDescent="0.35">
      <c r="A42" s="113" t="s">
        <v>572</v>
      </c>
      <c r="B42" s="113">
        <v>26117</v>
      </c>
      <c r="C42" s="84">
        <v>41165</v>
      </c>
      <c r="D42" s="84">
        <v>42098</v>
      </c>
      <c r="E42" s="84"/>
      <c r="F42" s="134">
        <v>42018</v>
      </c>
      <c r="G42" s="113" t="s">
        <v>513</v>
      </c>
      <c r="H42" s="113" t="s">
        <v>518</v>
      </c>
      <c r="I42" s="113" t="s">
        <v>512</v>
      </c>
      <c r="J42" s="85" t="s">
        <v>566</v>
      </c>
      <c r="K42" s="86">
        <v>78.600999999999999</v>
      </c>
      <c r="L42" s="86">
        <v>20.574999999999999</v>
      </c>
      <c r="M42" s="113">
        <v>16</v>
      </c>
      <c r="O42" s="85" t="s">
        <v>569</v>
      </c>
      <c r="P42" s="110">
        <v>77.999979999999994</v>
      </c>
      <c r="Q42" s="110">
        <v>21.440359999999998</v>
      </c>
      <c r="Z42" s="113" t="s">
        <v>370</v>
      </c>
      <c r="AA42" s="113" t="s">
        <v>370</v>
      </c>
      <c r="AB42" s="126" t="s">
        <v>816</v>
      </c>
    </row>
    <row r="43" spans="1:32" s="113" customFormat="1" x14ac:dyDescent="0.35">
      <c r="A43" s="113">
        <v>1908</v>
      </c>
      <c r="B43" s="113">
        <v>26120</v>
      </c>
      <c r="C43" s="84">
        <v>41165</v>
      </c>
      <c r="D43" s="84">
        <v>41520</v>
      </c>
      <c r="E43" s="84"/>
      <c r="F43" s="113" t="s">
        <v>626</v>
      </c>
      <c r="G43" s="113" t="s">
        <v>518</v>
      </c>
      <c r="H43" s="113" t="s">
        <v>513</v>
      </c>
      <c r="I43" s="113" t="s">
        <v>512</v>
      </c>
      <c r="J43" s="85" t="s">
        <v>456</v>
      </c>
      <c r="K43" s="86">
        <v>78.245699999999999</v>
      </c>
      <c r="L43" s="86">
        <v>21.468</v>
      </c>
      <c r="M43" s="113">
        <v>11</v>
      </c>
      <c r="O43" s="85" t="s">
        <v>642</v>
      </c>
      <c r="P43" s="110">
        <v>77.989369999999994</v>
      </c>
      <c r="Q43" s="110">
        <v>21.59046</v>
      </c>
      <c r="Z43" s="113" t="s">
        <v>370</v>
      </c>
    </row>
    <row r="44" spans="1:32" s="113" customFormat="1" x14ac:dyDescent="0.35">
      <c r="A44" s="113">
        <v>1922</v>
      </c>
      <c r="B44" s="113">
        <v>26129</v>
      </c>
      <c r="C44" s="84">
        <v>41174</v>
      </c>
      <c r="D44" s="84">
        <v>41524</v>
      </c>
      <c r="E44" s="84"/>
      <c r="F44" s="113" t="s">
        <v>626</v>
      </c>
      <c r="G44" s="113" t="s">
        <v>518</v>
      </c>
      <c r="H44" s="113" t="s">
        <v>370</v>
      </c>
      <c r="I44" s="136" t="s">
        <v>644</v>
      </c>
      <c r="J44" s="85" t="s">
        <v>496</v>
      </c>
      <c r="K44" s="86">
        <v>78.1648</v>
      </c>
      <c r="L44" s="86">
        <v>22.1693</v>
      </c>
      <c r="M44" s="113">
        <v>15</v>
      </c>
      <c r="O44" s="85" t="s">
        <v>643</v>
      </c>
      <c r="P44" s="110">
        <v>78.018600000000006</v>
      </c>
      <c r="Q44" s="110">
        <v>22.074200000000001</v>
      </c>
      <c r="Z44" s="97" t="s">
        <v>370</v>
      </c>
    </row>
    <row r="45" spans="1:32" s="113" customFormat="1" x14ac:dyDescent="0.35">
      <c r="A45" s="102" t="s">
        <v>277</v>
      </c>
      <c r="B45" s="105">
        <v>26131</v>
      </c>
      <c r="C45" s="83">
        <v>42835</v>
      </c>
      <c r="D45" s="83">
        <v>43562</v>
      </c>
      <c r="E45" s="83"/>
      <c r="G45" s="113" t="s">
        <v>528</v>
      </c>
      <c r="H45" s="107" t="s">
        <v>370</v>
      </c>
      <c r="I45" s="107">
        <v>695423</v>
      </c>
      <c r="J45" s="107" t="s">
        <v>477</v>
      </c>
      <c r="K45" s="102" t="s">
        <v>787</v>
      </c>
      <c r="L45" s="102" t="s">
        <v>788</v>
      </c>
      <c r="M45" s="111">
        <v>13</v>
      </c>
      <c r="N45" s="102" t="s">
        <v>216</v>
      </c>
      <c r="O45" s="107" t="s">
        <v>510</v>
      </c>
      <c r="P45" s="102">
        <v>77.515600000000006</v>
      </c>
      <c r="Q45" s="102">
        <v>15.989000000000001</v>
      </c>
      <c r="R45" s="109" t="s">
        <v>797</v>
      </c>
      <c r="AA45" s="113" t="s">
        <v>370</v>
      </c>
      <c r="AB45" s="113" t="s">
        <v>816</v>
      </c>
      <c r="AC45" s="113" t="s">
        <v>816</v>
      </c>
      <c r="AD45" s="113" t="s">
        <v>370</v>
      </c>
      <c r="AE45" s="113" t="s">
        <v>370</v>
      </c>
      <c r="AF45" s="113" t="s">
        <v>816</v>
      </c>
    </row>
    <row r="46" spans="1:32" s="113" customFormat="1" x14ac:dyDescent="0.35">
      <c r="A46" s="113" t="s">
        <v>135</v>
      </c>
      <c r="B46" s="113">
        <v>26165</v>
      </c>
      <c r="C46" s="84">
        <v>41381</v>
      </c>
      <c r="D46" s="84">
        <v>42116</v>
      </c>
      <c r="E46" s="84"/>
      <c r="G46" s="113" t="s">
        <v>370</v>
      </c>
      <c r="H46" s="113" t="s">
        <v>370</v>
      </c>
      <c r="I46" s="113" t="s">
        <v>512</v>
      </c>
      <c r="J46" s="85" t="s">
        <v>448</v>
      </c>
      <c r="K46" s="86">
        <v>80.108999999999995</v>
      </c>
      <c r="L46" s="86">
        <v>19.361000000000001</v>
      </c>
      <c r="M46" s="113">
        <v>14</v>
      </c>
      <c r="O46" s="85" t="s">
        <v>448</v>
      </c>
      <c r="P46" s="110">
        <v>80.084999999999994</v>
      </c>
      <c r="Q46" s="110">
        <v>19.18</v>
      </c>
      <c r="AA46" s="113" t="s">
        <v>816</v>
      </c>
      <c r="AB46" s="113" t="s">
        <v>370</v>
      </c>
    </row>
    <row r="47" spans="1:32" s="113" customFormat="1" x14ac:dyDescent="0.35">
      <c r="A47" s="113" t="s">
        <v>178</v>
      </c>
      <c r="B47" s="113">
        <v>26175</v>
      </c>
      <c r="C47" s="84">
        <v>41729</v>
      </c>
      <c r="D47" s="84">
        <v>42467</v>
      </c>
      <c r="E47" s="84"/>
      <c r="G47" s="113" t="s">
        <v>370</v>
      </c>
      <c r="H47" s="113" t="s">
        <v>370</v>
      </c>
      <c r="I47" s="113" t="s">
        <v>512</v>
      </c>
      <c r="J47" s="85" t="s">
        <v>470</v>
      </c>
      <c r="K47" s="87">
        <v>79.106999999999999</v>
      </c>
      <c r="L47" s="87">
        <v>20.158000000000001</v>
      </c>
      <c r="M47" s="113">
        <v>5</v>
      </c>
      <c r="O47" s="85" t="s">
        <v>598</v>
      </c>
      <c r="P47" s="110">
        <v>78.596999999999994</v>
      </c>
      <c r="Q47" s="110">
        <v>21.442</v>
      </c>
      <c r="AB47" s="113" t="s">
        <v>370</v>
      </c>
      <c r="AC47" s="113" t="s">
        <v>370</v>
      </c>
    </row>
    <row r="48" spans="1:32" s="113" customFormat="1" x14ac:dyDescent="0.35">
      <c r="A48" s="113" t="s">
        <v>204</v>
      </c>
      <c r="B48" s="113">
        <v>26179</v>
      </c>
      <c r="C48" s="84">
        <v>42098</v>
      </c>
      <c r="D48" s="84">
        <v>42827</v>
      </c>
      <c r="E48" s="84"/>
      <c r="G48" s="113" t="s">
        <v>370</v>
      </c>
      <c r="H48" s="113" t="s">
        <v>518</v>
      </c>
      <c r="I48" s="113" t="s">
        <v>512</v>
      </c>
      <c r="J48" s="85" t="s">
        <v>505</v>
      </c>
      <c r="K48" s="87">
        <v>78.847999999999999</v>
      </c>
      <c r="L48" s="87">
        <v>21.298999999999999</v>
      </c>
      <c r="M48" s="113">
        <v>14</v>
      </c>
      <c r="O48" s="85" t="s">
        <v>566</v>
      </c>
      <c r="P48" s="86">
        <v>78.703999999999994</v>
      </c>
      <c r="Q48" s="86">
        <v>20.216000000000001</v>
      </c>
      <c r="AA48" s="113" t="s">
        <v>816</v>
      </c>
      <c r="AB48" s="113" t="s">
        <v>370</v>
      </c>
      <c r="AC48" s="113" t="s">
        <v>816</v>
      </c>
      <c r="AD48" s="97" t="s">
        <v>816</v>
      </c>
    </row>
    <row r="49" spans="1:41" s="113" customFormat="1" x14ac:dyDescent="0.35">
      <c r="A49" s="102" t="s">
        <v>13</v>
      </c>
      <c r="B49" s="104">
        <v>26193</v>
      </c>
      <c r="C49" s="83">
        <v>41526</v>
      </c>
      <c r="D49" s="83">
        <v>43558</v>
      </c>
      <c r="E49" s="83"/>
      <c r="F49" s="134">
        <v>42067</v>
      </c>
      <c r="G49" s="113" t="s">
        <v>518</v>
      </c>
      <c r="H49" s="107" t="s">
        <v>370</v>
      </c>
      <c r="I49" s="107"/>
      <c r="J49" s="107" t="s">
        <v>782</v>
      </c>
      <c r="K49" s="102" t="s">
        <v>783</v>
      </c>
      <c r="L49" s="102" t="s">
        <v>784</v>
      </c>
      <c r="M49" s="111">
        <v>15</v>
      </c>
      <c r="N49" s="102"/>
      <c r="O49" s="107" t="s">
        <v>505</v>
      </c>
      <c r="P49" s="86">
        <v>78.842799999999997</v>
      </c>
      <c r="Q49" s="86">
        <v>21.057400000000001</v>
      </c>
      <c r="R49" s="109" t="s">
        <v>800</v>
      </c>
      <c r="AA49" s="138" t="s">
        <v>825</v>
      </c>
      <c r="AB49" s="138" t="s">
        <v>825</v>
      </c>
      <c r="AC49" s="113" t="s">
        <v>522</v>
      </c>
      <c r="AD49" s="113" t="s">
        <v>522</v>
      </c>
      <c r="AE49" s="113" t="s">
        <v>522</v>
      </c>
      <c r="AF49" s="113" t="s">
        <v>522</v>
      </c>
      <c r="AH49" s="97" t="s">
        <v>826</v>
      </c>
      <c r="AM49" s="113" t="s">
        <v>929</v>
      </c>
    </row>
    <row r="50" spans="1:41" s="113" customFormat="1" x14ac:dyDescent="0.35">
      <c r="A50" s="132" t="s">
        <v>186</v>
      </c>
      <c r="B50" s="113">
        <v>26205</v>
      </c>
      <c r="C50" s="84">
        <v>41732</v>
      </c>
      <c r="D50" s="84">
        <v>42832</v>
      </c>
      <c r="E50" s="84"/>
      <c r="F50" s="84">
        <v>42832</v>
      </c>
      <c r="G50" s="113" t="s">
        <v>513</v>
      </c>
      <c r="H50" s="113" t="s">
        <v>370</v>
      </c>
      <c r="I50" s="113" t="s">
        <v>512</v>
      </c>
      <c r="J50" s="85" t="s">
        <v>419</v>
      </c>
      <c r="K50" s="102">
        <v>78.432000000000002</v>
      </c>
      <c r="L50" s="87">
        <v>19.254999999999999</v>
      </c>
      <c r="M50" s="113">
        <v>11</v>
      </c>
      <c r="O50" s="85" t="s">
        <v>618</v>
      </c>
      <c r="P50" s="86">
        <v>78.614000000000004</v>
      </c>
      <c r="Q50" s="86">
        <v>21.768000000000001</v>
      </c>
      <c r="AB50" s="113" t="s">
        <v>370</v>
      </c>
      <c r="AC50" s="113" t="s">
        <v>816</v>
      </c>
      <c r="AD50" s="113" t="s">
        <v>370</v>
      </c>
    </row>
    <row r="51" spans="1:41" s="113" customFormat="1" x14ac:dyDescent="0.35">
      <c r="A51" s="87" t="s">
        <v>272</v>
      </c>
      <c r="B51" s="104">
        <v>26209</v>
      </c>
      <c r="C51" s="84">
        <v>42823</v>
      </c>
      <c r="D51" s="84">
        <v>43207</v>
      </c>
      <c r="E51" s="84"/>
      <c r="F51" s="113" t="s">
        <v>821</v>
      </c>
      <c r="G51" s="113" t="s">
        <v>370</v>
      </c>
      <c r="H51" s="113" t="s">
        <v>518</v>
      </c>
      <c r="I51" s="85" t="s">
        <v>719</v>
      </c>
      <c r="J51" s="85" t="s">
        <v>438</v>
      </c>
      <c r="K51" s="87">
        <v>77.769000000000005</v>
      </c>
      <c r="L51" s="87">
        <v>18.454999999999998</v>
      </c>
      <c r="M51" s="87">
        <v>15</v>
      </c>
      <c r="N51" s="87" t="s">
        <v>721</v>
      </c>
      <c r="O51" s="85" t="s">
        <v>507</v>
      </c>
      <c r="P51" s="87">
        <v>78.341999999999999</v>
      </c>
      <c r="Q51" s="87">
        <v>19.077999999999999</v>
      </c>
      <c r="R51" s="112" t="s">
        <v>712</v>
      </c>
      <c r="AB51" s="113" t="s">
        <v>816</v>
      </c>
      <c r="AC51" s="113" t="s">
        <v>370</v>
      </c>
      <c r="AD51" s="113" t="s">
        <v>370</v>
      </c>
      <c r="AE51" s="113" t="s">
        <v>816</v>
      </c>
    </row>
    <row r="52" spans="1:41" s="113" customFormat="1" x14ac:dyDescent="0.35">
      <c r="A52" s="113" t="s">
        <v>213</v>
      </c>
      <c r="B52" s="113">
        <v>26225</v>
      </c>
      <c r="C52" s="84">
        <v>41755</v>
      </c>
      <c r="D52" s="84">
        <v>42473</v>
      </c>
      <c r="E52" s="84"/>
      <c r="G52" s="113" t="s">
        <v>370</v>
      </c>
      <c r="H52" s="113" t="s">
        <v>370</v>
      </c>
      <c r="I52" s="85">
        <v>676486</v>
      </c>
      <c r="J52" s="85" t="s">
        <v>483</v>
      </c>
      <c r="K52" s="87">
        <v>77.781999999999996</v>
      </c>
      <c r="L52" s="87">
        <v>18.407</v>
      </c>
      <c r="M52" s="113">
        <v>21</v>
      </c>
      <c r="N52" s="113" t="s">
        <v>591</v>
      </c>
      <c r="O52" s="85" t="s">
        <v>599</v>
      </c>
      <c r="P52" s="86">
        <v>78.191999999999993</v>
      </c>
      <c r="Q52" s="86">
        <v>20.431999999999999</v>
      </c>
      <c r="AB52" s="113" t="s">
        <v>816</v>
      </c>
      <c r="AC52" s="113" t="s">
        <v>370</v>
      </c>
    </row>
    <row r="53" spans="1:41" s="113" customFormat="1" x14ac:dyDescent="0.35">
      <c r="A53" s="87" t="s">
        <v>632</v>
      </c>
      <c r="B53" s="104">
        <v>26253</v>
      </c>
      <c r="C53" s="84">
        <v>42123</v>
      </c>
      <c r="D53" s="84">
        <v>43209</v>
      </c>
      <c r="E53" s="84"/>
      <c r="G53" s="113" t="s">
        <v>370</v>
      </c>
      <c r="H53" s="113" t="s">
        <v>518</v>
      </c>
      <c r="I53" s="85"/>
      <c r="J53" s="85" t="s">
        <v>678</v>
      </c>
      <c r="K53" s="87">
        <v>78.192999999999998</v>
      </c>
      <c r="L53" s="87">
        <v>20.361000000000001</v>
      </c>
      <c r="M53" s="87">
        <v>6</v>
      </c>
      <c r="N53" s="87"/>
      <c r="O53" s="85" t="s">
        <v>772</v>
      </c>
      <c r="P53" s="86">
        <v>78.424000000000007</v>
      </c>
      <c r="Q53" s="86">
        <v>19.045999999999999</v>
      </c>
      <c r="R53" s="112" t="s">
        <v>729</v>
      </c>
      <c r="AC53" s="113" t="s">
        <v>370</v>
      </c>
      <c r="AD53" s="113" t="s">
        <v>370</v>
      </c>
      <c r="AE53" s="113" t="s">
        <v>816</v>
      </c>
    </row>
    <row r="54" spans="1:41" s="113" customFormat="1" x14ac:dyDescent="0.35">
      <c r="A54" s="102" t="s">
        <v>736</v>
      </c>
      <c r="B54" s="103">
        <v>26263</v>
      </c>
      <c r="C54" s="83">
        <v>43210</v>
      </c>
      <c r="D54" s="83">
        <v>43577</v>
      </c>
      <c r="E54" s="83"/>
      <c r="G54" s="113" t="s">
        <v>370</v>
      </c>
      <c r="H54" s="107" t="s">
        <v>370</v>
      </c>
      <c r="I54" s="107"/>
      <c r="J54" s="107" t="s">
        <v>470</v>
      </c>
      <c r="K54" s="102" t="s">
        <v>789</v>
      </c>
      <c r="L54" s="102" t="s">
        <v>790</v>
      </c>
      <c r="M54" s="111">
        <v>10</v>
      </c>
      <c r="N54" s="102"/>
      <c r="O54" s="107" t="s">
        <v>685</v>
      </c>
      <c r="P54" s="102">
        <v>78.959999999999994</v>
      </c>
      <c r="Q54" s="102">
        <v>20.824000000000002</v>
      </c>
      <c r="R54" s="109" t="s">
        <v>798</v>
      </c>
      <c r="AD54" s="137" t="s">
        <v>522</v>
      </c>
      <c r="AE54" s="137" t="s">
        <v>522</v>
      </c>
      <c r="AF54" s="113" t="s">
        <v>816</v>
      </c>
    </row>
    <row r="60" spans="1:41" x14ac:dyDescent="0.35">
      <c r="Y60" s="113" t="s">
        <v>808</v>
      </c>
      <c r="Z60" s="113" t="s">
        <v>809</v>
      </c>
      <c r="AA60" s="113" t="s">
        <v>810</v>
      </c>
      <c r="AB60" s="113" t="s">
        <v>811</v>
      </c>
      <c r="AC60" s="113" t="s">
        <v>812</v>
      </c>
      <c r="AD60" s="113" t="s">
        <v>813</v>
      </c>
      <c r="AE60" s="113" t="s">
        <v>814</v>
      </c>
      <c r="AF60" s="113" t="s">
        <v>815</v>
      </c>
    </row>
    <row r="61" spans="1:41" x14ac:dyDescent="0.35">
      <c r="Y61" s="113"/>
      <c r="Z61" s="113" t="s">
        <v>370</v>
      </c>
      <c r="AA61" s="113"/>
      <c r="AB61" s="113"/>
      <c r="AC61" s="113"/>
      <c r="AD61" s="113"/>
      <c r="AE61" s="113"/>
      <c r="AF61" s="113"/>
      <c r="AH61" s="113"/>
      <c r="AI61" s="113">
        <v>0</v>
      </c>
      <c r="AJ61" s="113"/>
      <c r="AK61" s="113"/>
      <c r="AL61" s="113"/>
      <c r="AM61" s="113"/>
      <c r="AN61" s="113"/>
      <c r="AO61" s="113"/>
    </row>
    <row r="62" spans="1:41" x14ac:dyDescent="0.35">
      <c r="Y62" s="113"/>
      <c r="Z62" s="97" t="s">
        <v>370</v>
      </c>
      <c r="AA62" s="113" t="s">
        <v>816</v>
      </c>
      <c r="AB62" s="113"/>
      <c r="AC62" s="113"/>
      <c r="AD62" s="113"/>
      <c r="AE62" s="113"/>
      <c r="AF62" s="113"/>
      <c r="AH62" s="113"/>
      <c r="AI62" s="97">
        <v>0</v>
      </c>
      <c r="AJ62" s="113">
        <v>1</v>
      </c>
      <c r="AK62" s="113"/>
      <c r="AL62" s="113"/>
      <c r="AM62" s="113"/>
      <c r="AN62" s="113"/>
      <c r="AO62" s="113"/>
    </row>
    <row r="63" spans="1:41" x14ac:dyDescent="0.35">
      <c r="Y63" s="139"/>
      <c r="Z63" s="113" t="s">
        <v>816</v>
      </c>
      <c r="AA63" s="113" t="s">
        <v>816</v>
      </c>
      <c r="AB63" s="113" t="s">
        <v>816</v>
      </c>
      <c r="AC63" s="113" t="s">
        <v>370</v>
      </c>
      <c r="AD63" s="113" t="s">
        <v>370</v>
      </c>
      <c r="AE63" s="126" t="s">
        <v>816</v>
      </c>
      <c r="AF63" s="126" t="s">
        <v>370</v>
      </c>
      <c r="AH63" s="139"/>
      <c r="AI63" s="113">
        <v>1</v>
      </c>
      <c r="AJ63" s="113">
        <v>1</v>
      </c>
      <c r="AK63" s="113">
        <v>1</v>
      </c>
      <c r="AL63" s="113">
        <v>0</v>
      </c>
      <c r="AM63" s="113">
        <v>0</v>
      </c>
      <c r="AN63" s="126">
        <v>1</v>
      </c>
      <c r="AO63" s="126">
        <v>0</v>
      </c>
    </row>
    <row r="64" spans="1:41" x14ac:dyDescent="0.35">
      <c r="Y64" s="113"/>
      <c r="Z64" s="113"/>
      <c r="AA64" s="113"/>
      <c r="AB64" s="113"/>
      <c r="AC64" s="113" t="s">
        <v>370</v>
      </c>
      <c r="AD64" s="113" t="s">
        <v>522</v>
      </c>
      <c r="AE64" s="113" t="s">
        <v>816</v>
      </c>
      <c r="AF64" s="113"/>
      <c r="AH64" s="113"/>
      <c r="AI64" s="113"/>
      <c r="AJ64" s="113"/>
      <c r="AK64" s="113"/>
      <c r="AL64" s="113">
        <v>0</v>
      </c>
      <c r="AM64" s="113"/>
      <c r="AN64" s="113">
        <v>1</v>
      </c>
      <c r="AO64" s="113"/>
    </row>
    <row r="65" spans="25:41" x14ac:dyDescent="0.35">
      <c r="Y65" s="113"/>
      <c r="Z65" s="113"/>
      <c r="AA65" s="113" t="s">
        <v>816</v>
      </c>
      <c r="AB65" s="113" t="s">
        <v>370</v>
      </c>
      <c r="AC65" s="113" t="s">
        <v>370</v>
      </c>
      <c r="AD65" s="113"/>
      <c r="AE65" s="113"/>
      <c r="AF65" s="113"/>
      <c r="AH65" s="113"/>
      <c r="AI65" s="113"/>
      <c r="AJ65" s="113">
        <v>1</v>
      </c>
      <c r="AK65" s="113">
        <v>0</v>
      </c>
      <c r="AL65" s="113">
        <v>0</v>
      </c>
      <c r="AM65" s="113"/>
      <c r="AN65" s="113"/>
      <c r="AO65" s="113"/>
    </row>
    <row r="66" spans="25:41" x14ac:dyDescent="0.35">
      <c r="Y66" s="113" t="s">
        <v>370</v>
      </c>
      <c r="Z66" s="113" t="s">
        <v>370</v>
      </c>
      <c r="AA66" s="113"/>
      <c r="AB66" s="113"/>
      <c r="AC66" s="113"/>
      <c r="AD66" s="113"/>
      <c r="AE66" s="113"/>
      <c r="AF66" s="113"/>
      <c r="AH66" s="113">
        <v>0</v>
      </c>
      <c r="AI66" s="113">
        <v>0</v>
      </c>
      <c r="AJ66" s="113"/>
      <c r="AK66" s="113"/>
      <c r="AL66" s="113"/>
      <c r="AM66" s="113"/>
      <c r="AN66" s="113"/>
      <c r="AO66" s="113"/>
    </row>
    <row r="67" spans="25:41" x14ac:dyDescent="0.35">
      <c r="Y67" s="113"/>
      <c r="Z67" s="113" t="s">
        <v>370</v>
      </c>
      <c r="AA67" s="113" t="s">
        <v>816</v>
      </c>
      <c r="AB67" s="113" t="s">
        <v>370</v>
      </c>
      <c r="AC67" s="113" t="s">
        <v>816</v>
      </c>
      <c r="AD67" s="113"/>
      <c r="AE67" s="113"/>
      <c r="AF67" s="113"/>
      <c r="AH67" s="113"/>
      <c r="AI67" s="113">
        <v>0</v>
      </c>
      <c r="AJ67" s="113">
        <v>1</v>
      </c>
      <c r="AK67" s="113">
        <v>0</v>
      </c>
      <c r="AL67" s="113">
        <v>1</v>
      </c>
      <c r="AM67" s="113"/>
      <c r="AN67" s="113"/>
      <c r="AO67" s="113"/>
    </row>
    <row r="68" spans="25:41" x14ac:dyDescent="0.35">
      <c r="Y68" s="113"/>
      <c r="Z68" s="113" t="s">
        <v>370</v>
      </c>
      <c r="AA68" s="113"/>
      <c r="AB68" s="113"/>
      <c r="AC68" s="113"/>
      <c r="AD68" s="113"/>
      <c r="AE68" s="113"/>
      <c r="AF68" s="113"/>
      <c r="AH68" s="113"/>
      <c r="AI68" s="113">
        <v>0</v>
      </c>
      <c r="AJ68" s="113"/>
      <c r="AK68" s="113"/>
      <c r="AL68" s="113"/>
      <c r="AM68" s="113"/>
      <c r="AN68" s="113"/>
      <c r="AO68" s="113"/>
    </row>
    <row r="69" spans="25:41" x14ac:dyDescent="0.35">
      <c r="Y69" s="113"/>
      <c r="Z69" s="97" t="s">
        <v>370</v>
      </c>
      <c r="AA69" s="113" t="s">
        <v>370</v>
      </c>
      <c r="AB69" s="113" t="s">
        <v>816</v>
      </c>
      <c r="AC69" s="113" t="s">
        <v>816</v>
      </c>
      <c r="AD69" s="113" t="s">
        <v>370</v>
      </c>
      <c r="AE69" s="113" t="s">
        <v>816</v>
      </c>
      <c r="AF69" s="113"/>
      <c r="AH69" s="113"/>
      <c r="AI69" s="97">
        <v>0</v>
      </c>
      <c r="AJ69" s="113">
        <v>0</v>
      </c>
      <c r="AK69" s="113">
        <v>1</v>
      </c>
      <c r="AL69" s="113">
        <v>1</v>
      </c>
      <c r="AM69" s="113">
        <v>0</v>
      </c>
      <c r="AN69" s="113">
        <v>1</v>
      </c>
      <c r="AO69" s="113"/>
    </row>
    <row r="70" spans="25:41" x14ac:dyDescent="0.35">
      <c r="Y70" s="113"/>
      <c r="Z70" s="113" t="s">
        <v>370</v>
      </c>
      <c r="AA70" s="113"/>
      <c r="AB70" s="113"/>
      <c r="AC70" s="113"/>
      <c r="AD70" s="113"/>
      <c r="AE70" s="113"/>
      <c r="AF70" s="113"/>
      <c r="AH70" s="113"/>
      <c r="AI70" s="113">
        <v>0</v>
      </c>
      <c r="AJ70" s="113"/>
      <c r="AK70" s="113"/>
      <c r="AL70" s="113"/>
      <c r="AM70" s="113"/>
      <c r="AN70" s="113"/>
      <c r="AO70" s="113"/>
    </row>
    <row r="71" spans="25:41" x14ac:dyDescent="0.35">
      <c r="Y71" s="113" t="s">
        <v>816</v>
      </c>
      <c r="Z71" s="113" t="s">
        <v>816</v>
      </c>
      <c r="AA71" s="97" t="s">
        <v>370</v>
      </c>
      <c r="AB71" s="113" t="s">
        <v>816</v>
      </c>
      <c r="AC71" s="113" t="s">
        <v>370</v>
      </c>
      <c r="AD71" s="113" t="s">
        <v>816</v>
      </c>
      <c r="AE71" s="113" t="s">
        <v>816</v>
      </c>
      <c r="AF71" s="97" t="s">
        <v>866</v>
      </c>
      <c r="AH71" s="113">
        <v>1</v>
      </c>
      <c r="AI71" s="113">
        <v>1</v>
      </c>
      <c r="AJ71" s="97">
        <v>0</v>
      </c>
      <c r="AK71" s="113">
        <v>1</v>
      </c>
      <c r="AL71" s="113">
        <v>0</v>
      </c>
      <c r="AM71" s="113">
        <v>1</v>
      </c>
      <c r="AN71" s="113">
        <v>1</v>
      </c>
      <c r="AO71" s="97"/>
    </row>
    <row r="72" spans="25:41" x14ac:dyDescent="0.35">
      <c r="Y72" s="113"/>
      <c r="Z72" s="113"/>
      <c r="AA72" s="113"/>
      <c r="AB72" s="113"/>
      <c r="AC72" s="113"/>
      <c r="AD72" s="113" t="s">
        <v>816</v>
      </c>
      <c r="AE72" s="113" t="s">
        <v>370</v>
      </c>
      <c r="AF72" s="113"/>
      <c r="AH72" s="113"/>
      <c r="AI72" s="113"/>
      <c r="AJ72" s="113"/>
      <c r="AK72" s="113"/>
      <c r="AL72" s="113"/>
      <c r="AM72" s="113">
        <v>1</v>
      </c>
      <c r="AN72" s="113">
        <v>0</v>
      </c>
      <c r="AO72" s="113"/>
    </row>
    <row r="73" spans="25:41" x14ac:dyDescent="0.35">
      <c r="Y73" s="113" t="s">
        <v>816</v>
      </c>
      <c r="Z73" s="113" t="s">
        <v>370</v>
      </c>
      <c r="AA73" s="113" t="s">
        <v>370</v>
      </c>
      <c r="AB73" s="113" t="s">
        <v>370</v>
      </c>
      <c r="AC73" s="113"/>
      <c r="AD73" s="113"/>
      <c r="AE73" s="113"/>
      <c r="AF73" s="113"/>
      <c r="AH73" s="113">
        <v>1</v>
      </c>
      <c r="AI73" s="113">
        <v>0</v>
      </c>
      <c r="AJ73" s="113">
        <v>0</v>
      </c>
      <c r="AK73" s="113">
        <v>0</v>
      </c>
      <c r="AL73" s="113"/>
      <c r="AM73" s="113"/>
      <c r="AN73" s="113"/>
      <c r="AO73" s="113"/>
    </row>
    <row r="74" spans="25:41" x14ac:dyDescent="0.35">
      <c r="Y74" s="113" t="s">
        <v>370</v>
      </c>
      <c r="Z74" s="113" t="s">
        <v>816</v>
      </c>
      <c r="AA74" s="113" t="s">
        <v>370</v>
      </c>
      <c r="AB74" s="126" t="s">
        <v>816</v>
      </c>
      <c r="AC74" s="97" t="s">
        <v>370</v>
      </c>
      <c r="AD74" s="97" t="s">
        <v>816</v>
      </c>
      <c r="AE74" s="97" t="s">
        <v>370</v>
      </c>
      <c r="AF74" s="113" t="s">
        <v>370</v>
      </c>
      <c r="AH74" s="113">
        <v>0</v>
      </c>
      <c r="AI74" s="113">
        <v>1</v>
      </c>
      <c r="AJ74" s="113">
        <v>0</v>
      </c>
      <c r="AK74" s="126">
        <v>1</v>
      </c>
      <c r="AL74" s="97">
        <v>0</v>
      </c>
      <c r="AM74" s="97">
        <v>1</v>
      </c>
      <c r="AN74" s="97">
        <v>0</v>
      </c>
      <c r="AO74" s="113">
        <v>0</v>
      </c>
    </row>
    <row r="75" spans="25:41" x14ac:dyDescent="0.35">
      <c r="Y75" s="113"/>
      <c r="Z75" s="113"/>
      <c r="AA75" s="113"/>
      <c r="AB75" s="113" t="s">
        <v>816</v>
      </c>
      <c r="AC75" s="113"/>
      <c r="AD75" s="113"/>
      <c r="AE75" s="113"/>
      <c r="AF75" s="113"/>
      <c r="AH75" s="113"/>
      <c r="AI75" s="113"/>
      <c r="AJ75" s="113"/>
      <c r="AK75" s="113">
        <v>1</v>
      </c>
      <c r="AL75" s="113"/>
      <c r="AM75" s="113"/>
      <c r="AN75" s="113"/>
      <c r="AO75" s="113"/>
    </row>
    <row r="76" spans="25:41" x14ac:dyDescent="0.35">
      <c r="Y76" s="113"/>
      <c r="Z76" s="113"/>
      <c r="AA76" s="113" t="s">
        <v>816</v>
      </c>
      <c r="AB76" s="113" t="s">
        <v>370</v>
      </c>
      <c r="AC76" s="113" t="s">
        <v>816</v>
      </c>
      <c r="AD76" s="113"/>
      <c r="AE76" s="113"/>
      <c r="AF76" s="113"/>
      <c r="AH76" s="113"/>
      <c r="AI76" s="113"/>
      <c r="AJ76" s="113">
        <v>1</v>
      </c>
      <c r="AK76" s="113">
        <v>0</v>
      </c>
      <c r="AL76" s="113">
        <v>1</v>
      </c>
      <c r="AM76" s="113"/>
      <c r="AN76" s="113"/>
      <c r="AO76" s="113"/>
    </row>
    <row r="77" spans="25:41" x14ac:dyDescent="0.35">
      <c r="Y77" s="113"/>
      <c r="Z77" s="126" t="s">
        <v>816</v>
      </c>
      <c r="AA77" s="97" t="s">
        <v>370</v>
      </c>
      <c r="AB77" s="113" t="s">
        <v>816</v>
      </c>
      <c r="AC77" s="97" t="s">
        <v>370</v>
      </c>
      <c r="AD77" s="113" t="s">
        <v>370</v>
      </c>
      <c r="AE77" s="113" t="s">
        <v>816</v>
      </c>
      <c r="AF77" s="113"/>
      <c r="AH77" s="113"/>
      <c r="AI77" s="126">
        <v>1</v>
      </c>
      <c r="AJ77" s="97">
        <v>0</v>
      </c>
      <c r="AK77" s="113">
        <v>1</v>
      </c>
      <c r="AL77" s="97">
        <v>0</v>
      </c>
      <c r="AM77" s="113">
        <v>0</v>
      </c>
      <c r="AN77" s="113">
        <v>1</v>
      </c>
      <c r="AO77" s="113"/>
    </row>
    <row r="78" spans="25:41" x14ac:dyDescent="0.35">
      <c r="Y78" s="113"/>
      <c r="Z78" s="113" t="s">
        <v>816</v>
      </c>
      <c r="AA78" s="113"/>
      <c r="AB78" s="113"/>
      <c r="AC78" s="113"/>
      <c r="AD78" s="113"/>
      <c r="AE78" s="113"/>
      <c r="AF78" s="113"/>
      <c r="AH78" s="113"/>
      <c r="AI78" s="113">
        <v>1</v>
      </c>
      <c r="AJ78" s="113"/>
      <c r="AK78" s="113"/>
      <c r="AL78" s="113"/>
      <c r="AM78" s="113"/>
      <c r="AN78" s="113"/>
      <c r="AO78" s="113"/>
    </row>
    <row r="79" spans="25:41" x14ac:dyDescent="0.35">
      <c r="Y79" s="113" t="s">
        <v>370</v>
      </c>
      <c r="Z79" s="97" t="s">
        <v>816</v>
      </c>
      <c r="AA79" s="113" t="s">
        <v>370</v>
      </c>
      <c r="AB79" s="113" t="s">
        <v>816</v>
      </c>
      <c r="AC79" s="113" t="s">
        <v>370</v>
      </c>
      <c r="AD79" s="113"/>
      <c r="AE79" s="113"/>
      <c r="AF79" s="113"/>
      <c r="AH79" s="113">
        <v>0</v>
      </c>
      <c r="AI79" s="97">
        <v>1</v>
      </c>
      <c r="AJ79" s="113">
        <v>0</v>
      </c>
      <c r="AK79" s="113">
        <v>1</v>
      </c>
      <c r="AL79" s="113">
        <v>0</v>
      </c>
      <c r="AM79" s="113"/>
      <c r="AN79" s="113"/>
      <c r="AO79" s="113"/>
    </row>
    <row r="80" spans="25:41" x14ac:dyDescent="0.35">
      <c r="Y80" s="113" t="s">
        <v>816</v>
      </c>
      <c r="Z80" s="97" t="s">
        <v>522</v>
      </c>
      <c r="AA80" s="97" t="s">
        <v>522</v>
      </c>
      <c r="AB80" s="126" t="s">
        <v>816</v>
      </c>
      <c r="AC80" s="113" t="s">
        <v>370</v>
      </c>
      <c r="AD80" s="113" t="s">
        <v>370</v>
      </c>
      <c r="AE80" s="97" t="s">
        <v>816</v>
      </c>
      <c r="AF80" s="113"/>
      <c r="AH80" s="113">
        <v>1</v>
      </c>
      <c r="AI80" s="97"/>
      <c r="AJ80" s="97"/>
      <c r="AK80" s="126">
        <v>1</v>
      </c>
      <c r="AL80" s="113">
        <v>0</v>
      </c>
      <c r="AM80" s="113">
        <v>0</v>
      </c>
      <c r="AN80" s="97">
        <v>1</v>
      </c>
      <c r="AO80" s="113"/>
    </row>
    <row r="81" spans="25:41" x14ac:dyDescent="0.35">
      <c r="Y81" s="113"/>
      <c r="Z81" s="113"/>
      <c r="AA81" s="113"/>
      <c r="AB81" s="113" t="s">
        <v>816</v>
      </c>
      <c r="AC81" s="113" t="s">
        <v>816</v>
      </c>
      <c r="AD81" s="113" t="s">
        <v>370</v>
      </c>
      <c r="AE81" s="97" t="s">
        <v>816</v>
      </c>
      <c r="AF81" s="113"/>
      <c r="AH81" s="113"/>
      <c r="AI81" s="113"/>
      <c r="AJ81" s="113"/>
      <c r="AK81" s="113">
        <v>1</v>
      </c>
      <c r="AL81" s="113">
        <v>1</v>
      </c>
      <c r="AM81" s="113">
        <v>0</v>
      </c>
      <c r="AN81" s="97">
        <v>1</v>
      </c>
      <c r="AO81" s="113"/>
    </row>
    <row r="82" spans="25:41" x14ac:dyDescent="0.35">
      <c r="Y82" s="113" t="s">
        <v>370</v>
      </c>
      <c r="Z82" s="113" t="s">
        <v>370</v>
      </c>
      <c r="AA82" s="113" t="s">
        <v>522</v>
      </c>
      <c r="AB82" s="97" t="s">
        <v>370</v>
      </c>
      <c r="AC82" s="97" t="s">
        <v>370</v>
      </c>
      <c r="AD82" s="113" t="s">
        <v>816</v>
      </c>
      <c r="AE82" s="113" t="s">
        <v>816</v>
      </c>
      <c r="AF82" s="113"/>
      <c r="AH82" s="113">
        <v>0</v>
      </c>
      <c r="AI82" s="113">
        <v>0</v>
      </c>
      <c r="AJ82" s="113"/>
      <c r="AK82" s="97">
        <v>0</v>
      </c>
      <c r="AL82" s="97">
        <v>0</v>
      </c>
      <c r="AM82" s="113">
        <v>1</v>
      </c>
      <c r="AN82" s="113">
        <v>1</v>
      </c>
      <c r="AO82" s="113"/>
    </row>
    <row r="83" spans="25:41" x14ac:dyDescent="0.35">
      <c r="Y83" s="126" t="s">
        <v>816</v>
      </c>
      <c r="Z83" s="113" t="s">
        <v>370</v>
      </c>
      <c r="AA83" s="113" t="s">
        <v>816</v>
      </c>
      <c r="AB83" s="113" t="s">
        <v>370</v>
      </c>
      <c r="AC83" s="97" t="s">
        <v>816</v>
      </c>
      <c r="AD83" s="113"/>
      <c r="AE83" s="113"/>
      <c r="AF83" s="113"/>
      <c r="AH83" s="126">
        <v>1</v>
      </c>
      <c r="AI83" s="113">
        <v>0</v>
      </c>
      <c r="AJ83" s="113">
        <v>1</v>
      </c>
      <c r="AK83" s="113">
        <v>0</v>
      </c>
      <c r="AL83" s="97">
        <v>1</v>
      </c>
      <c r="AM83" s="113"/>
      <c r="AN83" s="113"/>
      <c r="AO83" s="113"/>
    </row>
    <row r="84" spans="25:41" x14ac:dyDescent="0.35">
      <c r="Y84" s="113"/>
      <c r="Z84" s="113"/>
      <c r="AA84" s="113"/>
      <c r="AB84" s="113"/>
      <c r="AC84" s="113"/>
      <c r="AD84" s="113" t="s">
        <v>370</v>
      </c>
      <c r="AE84" s="113" t="s">
        <v>816</v>
      </c>
      <c r="AF84" s="113"/>
      <c r="AH84" s="113"/>
      <c r="AI84" s="113"/>
      <c r="AJ84" s="113"/>
      <c r="AK84" s="113"/>
      <c r="AL84" s="113"/>
      <c r="AM84" s="113">
        <v>0</v>
      </c>
      <c r="AN84" s="113">
        <v>1</v>
      </c>
      <c r="AO84" s="113"/>
    </row>
    <row r="85" spans="25:41" x14ac:dyDescent="0.35">
      <c r="Y85" s="113"/>
      <c r="Z85" s="113"/>
      <c r="AA85" s="113"/>
      <c r="AB85" s="113"/>
      <c r="AC85" s="97" t="s">
        <v>816</v>
      </c>
      <c r="AD85" s="113"/>
      <c r="AE85" s="113"/>
      <c r="AF85" s="113"/>
      <c r="AH85" s="113"/>
      <c r="AI85" s="113"/>
      <c r="AJ85" s="113"/>
      <c r="AK85" s="113"/>
      <c r="AL85" s="97">
        <v>1</v>
      </c>
      <c r="AM85" s="113"/>
      <c r="AN85" s="113"/>
      <c r="AO85" s="113"/>
    </row>
    <row r="86" spans="25:41" x14ac:dyDescent="0.35">
      <c r="Y86" s="113" t="s">
        <v>816</v>
      </c>
      <c r="Z86" s="113" t="s">
        <v>370</v>
      </c>
      <c r="AA86" s="113" t="s">
        <v>816</v>
      </c>
      <c r="AB86" s="113" t="s">
        <v>370</v>
      </c>
      <c r="AC86" s="113" t="s">
        <v>370</v>
      </c>
      <c r="AD86" s="126" t="s">
        <v>816</v>
      </c>
      <c r="AE86" s="126" t="s">
        <v>370</v>
      </c>
      <c r="AF86" s="126" t="s">
        <v>370</v>
      </c>
      <c r="AH86" s="113">
        <v>1</v>
      </c>
      <c r="AI86" s="113">
        <v>0</v>
      </c>
      <c r="AJ86" s="113">
        <v>1</v>
      </c>
      <c r="AK86" s="113">
        <v>0</v>
      </c>
      <c r="AL86" s="113">
        <v>0</v>
      </c>
      <c r="AM86" s="126">
        <v>1</v>
      </c>
      <c r="AN86" s="126">
        <v>0</v>
      </c>
      <c r="AO86" s="126">
        <v>0</v>
      </c>
    </row>
    <row r="87" spans="25:41" x14ac:dyDescent="0.35">
      <c r="Y87" s="97" t="s">
        <v>816</v>
      </c>
      <c r="Z87" s="113" t="s">
        <v>816</v>
      </c>
      <c r="AA87" s="97" t="s">
        <v>370</v>
      </c>
      <c r="AB87" s="117" t="s">
        <v>816</v>
      </c>
      <c r="AC87" s="113" t="s">
        <v>370</v>
      </c>
      <c r="AD87" s="113" t="s">
        <v>816</v>
      </c>
      <c r="AE87" s="113"/>
      <c r="AF87" s="113"/>
      <c r="AH87" s="97">
        <v>1</v>
      </c>
      <c r="AI87" s="113">
        <v>1</v>
      </c>
      <c r="AJ87" s="97">
        <v>0</v>
      </c>
      <c r="AK87" s="117">
        <v>1</v>
      </c>
      <c r="AL87" s="113">
        <v>0</v>
      </c>
      <c r="AM87" s="113">
        <v>1</v>
      </c>
      <c r="AN87" s="113"/>
      <c r="AO87" s="113"/>
    </row>
    <row r="88" spans="25:41" x14ac:dyDescent="0.35">
      <c r="Y88" s="113"/>
      <c r="Z88" s="113"/>
      <c r="AA88" s="113" t="s">
        <v>370</v>
      </c>
      <c r="AB88" s="97" t="s">
        <v>370</v>
      </c>
      <c r="AC88" s="113" t="s">
        <v>816</v>
      </c>
      <c r="AD88" s="97" t="s">
        <v>522</v>
      </c>
      <c r="AE88" s="97" t="s">
        <v>522</v>
      </c>
      <c r="AF88" s="113"/>
      <c r="AH88" s="113"/>
      <c r="AI88" s="113"/>
      <c r="AJ88" s="113">
        <v>0</v>
      </c>
      <c r="AK88" s="97">
        <v>0</v>
      </c>
      <c r="AL88" s="113">
        <v>1</v>
      </c>
      <c r="AM88" s="97" t="s">
        <v>930</v>
      </c>
      <c r="AN88" s="97" t="s">
        <v>930</v>
      </c>
      <c r="AO88" s="113"/>
    </row>
    <row r="89" spans="25:41" x14ac:dyDescent="0.35">
      <c r="Y89" s="126" t="s">
        <v>370</v>
      </c>
      <c r="Z89" s="113" t="s">
        <v>370</v>
      </c>
      <c r="AA89" s="113" t="s">
        <v>816</v>
      </c>
      <c r="AB89" s="126" t="s">
        <v>816</v>
      </c>
      <c r="AC89" s="126" t="s">
        <v>370</v>
      </c>
      <c r="AD89" s="126" t="s">
        <v>370</v>
      </c>
      <c r="AE89" s="113"/>
      <c r="AF89" s="113"/>
      <c r="AH89" s="126">
        <v>0</v>
      </c>
      <c r="AI89" s="113">
        <v>0</v>
      </c>
      <c r="AJ89" s="113">
        <v>1</v>
      </c>
      <c r="AK89" s="126">
        <v>1</v>
      </c>
      <c r="AL89" s="126">
        <v>0</v>
      </c>
      <c r="AM89" s="126">
        <v>0</v>
      </c>
      <c r="AN89" s="113"/>
      <c r="AO89" s="113"/>
    </row>
    <row r="90" spans="25:41" x14ac:dyDescent="0.35">
      <c r="Y90" s="113"/>
      <c r="Z90" s="113"/>
      <c r="AA90" s="113" t="s">
        <v>370</v>
      </c>
      <c r="AB90" s="113" t="s">
        <v>370</v>
      </c>
      <c r="AC90" s="113" t="s">
        <v>370</v>
      </c>
      <c r="AD90" s="97" t="s">
        <v>816</v>
      </c>
      <c r="AE90" s="113"/>
      <c r="AF90" s="113"/>
      <c r="AH90" s="113"/>
      <c r="AI90" s="113"/>
      <c r="AJ90" s="113">
        <v>0</v>
      </c>
      <c r="AK90" s="113">
        <v>0</v>
      </c>
      <c r="AL90" s="113">
        <v>0</v>
      </c>
      <c r="AM90" s="97">
        <v>1</v>
      </c>
      <c r="AN90" s="113"/>
      <c r="AO90" s="113"/>
    </row>
    <row r="91" spans="25:41" x14ac:dyDescent="0.35">
      <c r="Y91" s="113"/>
      <c r="Z91" s="113" t="s">
        <v>370</v>
      </c>
      <c r="AA91" s="113"/>
      <c r="AB91" s="113"/>
      <c r="AC91" s="113"/>
      <c r="AD91" s="113"/>
      <c r="AE91" s="113"/>
      <c r="AF91" s="113"/>
      <c r="AH91" s="113"/>
      <c r="AI91" s="113">
        <v>0</v>
      </c>
      <c r="AJ91" s="113"/>
      <c r="AK91" s="113"/>
      <c r="AL91" s="113"/>
      <c r="AM91" s="113"/>
      <c r="AN91" s="113"/>
      <c r="AO91" s="113"/>
    </row>
    <row r="92" spans="25:41" x14ac:dyDescent="0.35">
      <c r="Y92" s="113"/>
      <c r="Z92" s="113"/>
      <c r="AA92" s="97" t="s">
        <v>370</v>
      </c>
      <c r="AB92" s="97" t="s">
        <v>370</v>
      </c>
      <c r="AC92" s="97" t="s">
        <v>522</v>
      </c>
      <c r="AD92" s="97" t="s">
        <v>522</v>
      </c>
      <c r="AE92" s="113" t="s">
        <v>816</v>
      </c>
      <c r="AF92" s="113"/>
      <c r="AH92" s="113"/>
      <c r="AI92" s="113"/>
      <c r="AJ92" s="97">
        <v>0</v>
      </c>
      <c r="AK92" s="97">
        <v>0</v>
      </c>
      <c r="AL92" s="97"/>
      <c r="AM92" s="97"/>
      <c r="AN92" s="113">
        <v>1</v>
      </c>
      <c r="AO92" s="113"/>
    </row>
    <row r="93" spans="25:41" x14ac:dyDescent="0.35">
      <c r="Y93" s="113"/>
      <c r="Z93" s="113" t="s">
        <v>370</v>
      </c>
      <c r="AA93" s="113"/>
      <c r="AB93" s="113"/>
      <c r="AC93" s="113"/>
      <c r="AD93" s="113"/>
      <c r="AE93" s="113"/>
      <c r="AF93" s="113"/>
      <c r="AH93" s="113"/>
      <c r="AI93" s="113">
        <v>0</v>
      </c>
      <c r="AJ93" s="113"/>
      <c r="AK93" s="113"/>
      <c r="AL93" s="113"/>
      <c r="AM93" s="113"/>
      <c r="AN93" s="113"/>
      <c r="AO93" s="113"/>
    </row>
    <row r="94" spans="25:41" x14ac:dyDescent="0.35">
      <c r="Y94" s="113"/>
      <c r="Z94" s="113"/>
      <c r="AA94" s="113"/>
      <c r="AB94" s="113"/>
      <c r="AC94" s="113"/>
      <c r="AD94" s="113" t="s">
        <v>370</v>
      </c>
      <c r="AE94" s="113" t="s">
        <v>370</v>
      </c>
      <c r="AF94" s="113" t="s">
        <v>816</v>
      </c>
      <c r="AH94" s="113"/>
      <c r="AI94" s="113"/>
      <c r="AJ94" s="113"/>
      <c r="AK94" s="113"/>
      <c r="AL94" s="113"/>
      <c r="AM94" s="113">
        <v>0</v>
      </c>
      <c r="AN94" s="113">
        <v>0</v>
      </c>
      <c r="AO94" s="113">
        <v>1</v>
      </c>
    </row>
    <row r="95" spans="25:41" x14ac:dyDescent="0.35">
      <c r="Y95" s="113"/>
      <c r="Z95" s="113" t="s">
        <v>370</v>
      </c>
      <c r="AA95" s="113" t="s">
        <v>816</v>
      </c>
      <c r="AB95" s="113" t="s">
        <v>370</v>
      </c>
      <c r="AC95" s="97" t="s">
        <v>816</v>
      </c>
      <c r="AD95" s="97" t="s">
        <v>816</v>
      </c>
      <c r="AE95" s="113"/>
      <c r="AF95" s="113"/>
      <c r="AH95" s="113"/>
      <c r="AI95" s="113">
        <v>0</v>
      </c>
      <c r="AJ95" s="113">
        <v>1</v>
      </c>
      <c r="AK95" s="113">
        <v>0</v>
      </c>
      <c r="AL95" s="97">
        <v>1</v>
      </c>
      <c r="AM95" s="97">
        <v>1</v>
      </c>
      <c r="AN95" s="113"/>
      <c r="AO95" s="113"/>
    </row>
    <row r="96" spans="25:41" x14ac:dyDescent="0.35">
      <c r="Y96" s="113"/>
      <c r="Z96" s="113" t="s">
        <v>370</v>
      </c>
      <c r="AA96" s="113"/>
      <c r="AB96" s="113"/>
      <c r="AC96" s="113"/>
      <c r="AD96" s="113"/>
      <c r="AE96" s="113"/>
      <c r="AF96" s="113"/>
      <c r="AH96" s="113"/>
      <c r="AI96" s="113">
        <v>0</v>
      </c>
      <c r="AJ96" s="113"/>
      <c r="AK96" s="113"/>
      <c r="AL96" s="113"/>
      <c r="AM96" s="113"/>
      <c r="AN96" s="113"/>
      <c r="AO96" s="113"/>
    </row>
    <row r="97" spans="25:41" x14ac:dyDescent="0.35">
      <c r="Y97" s="113"/>
      <c r="Z97" s="97" t="s">
        <v>816</v>
      </c>
      <c r="AA97" s="113" t="s">
        <v>370</v>
      </c>
      <c r="AB97" s="97" t="s">
        <v>370</v>
      </c>
      <c r="AC97" s="113" t="s">
        <v>522</v>
      </c>
      <c r="AD97" s="113"/>
      <c r="AE97" s="113"/>
      <c r="AF97" s="113"/>
      <c r="AH97" s="113"/>
      <c r="AI97" s="97">
        <v>1</v>
      </c>
      <c r="AJ97" s="113">
        <v>0</v>
      </c>
      <c r="AK97" s="97">
        <v>0</v>
      </c>
      <c r="AL97" s="113"/>
      <c r="AM97" s="113"/>
      <c r="AN97" s="113"/>
      <c r="AO97" s="113"/>
    </row>
    <row r="98" spans="25:41" x14ac:dyDescent="0.35">
      <c r="Y98" s="113"/>
      <c r="Z98" s="113" t="s">
        <v>816</v>
      </c>
      <c r="AA98" s="113" t="s">
        <v>816</v>
      </c>
      <c r="AB98" s="113" t="s">
        <v>816</v>
      </c>
      <c r="AC98" s="97" t="s">
        <v>370</v>
      </c>
      <c r="AD98" s="113" t="s">
        <v>370</v>
      </c>
      <c r="AE98" s="113" t="s">
        <v>816</v>
      </c>
      <c r="AF98" s="113"/>
      <c r="AH98" s="113"/>
      <c r="AI98" s="113">
        <v>1</v>
      </c>
      <c r="AJ98" s="113">
        <v>1</v>
      </c>
      <c r="AK98" s="113">
        <v>1</v>
      </c>
      <c r="AL98" s="97">
        <v>0</v>
      </c>
      <c r="AM98" s="113">
        <v>0</v>
      </c>
      <c r="AN98" s="113">
        <v>1</v>
      </c>
      <c r="AO98" s="113"/>
    </row>
    <row r="99" spans="25:41" x14ac:dyDescent="0.35">
      <c r="Y99" s="113"/>
      <c r="Z99" s="113"/>
      <c r="AA99" s="113"/>
      <c r="AB99" s="113"/>
      <c r="AC99" s="113"/>
      <c r="AD99" s="113"/>
      <c r="AE99" s="113"/>
      <c r="AF99" s="113" t="s">
        <v>816</v>
      </c>
      <c r="AH99" s="113"/>
      <c r="AI99" s="113"/>
      <c r="AJ99" s="113"/>
      <c r="AK99" s="113"/>
      <c r="AL99" s="113"/>
      <c r="AM99" s="113"/>
      <c r="AN99" s="113"/>
      <c r="AO99" s="113">
        <v>1</v>
      </c>
    </row>
    <row r="100" spans="25:41" x14ac:dyDescent="0.35">
      <c r="Y100" s="113"/>
      <c r="Z100" s="113"/>
      <c r="AA100" s="113"/>
      <c r="AB100" s="113" t="s">
        <v>370</v>
      </c>
      <c r="AC100" s="113"/>
      <c r="AD100" s="113"/>
      <c r="AE100" s="113"/>
      <c r="AF100" s="113"/>
      <c r="AH100" s="113"/>
      <c r="AI100" s="113"/>
      <c r="AJ100" s="113"/>
      <c r="AK100" s="113">
        <v>0</v>
      </c>
      <c r="AL100" s="113"/>
      <c r="AM100" s="113"/>
      <c r="AN100" s="113"/>
      <c r="AO100" s="113"/>
    </row>
    <row r="101" spans="25:41" x14ac:dyDescent="0.35">
      <c r="Y101" s="113"/>
      <c r="Z101" s="113" t="s">
        <v>370</v>
      </c>
      <c r="AA101" s="113" t="s">
        <v>370</v>
      </c>
      <c r="AB101" s="126" t="s">
        <v>816</v>
      </c>
      <c r="AC101" s="113"/>
      <c r="AD101" s="113"/>
      <c r="AE101" s="113"/>
      <c r="AF101" s="113"/>
      <c r="AH101" s="113"/>
      <c r="AI101" s="113">
        <v>0</v>
      </c>
      <c r="AJ101" s="113">
        <v>0</v>
      </c>
      <c r="AK101" s="126">
        <v>1</v>
      </c>
      <c r="AL101" s="113"/>
      <c r="AM101" s="113"/>
      <c r="AN101" s="113"/>
      <c r="AO101" s="113"/>
    </row>
    <row r="102" spans="25:41" x14ac:dyDescent="0.35">
      <c r="Y102" s="113"/>
      <c r="Z102" s="113" t="s">
        <v>370</v>
      </c>
      <c r="AA102" s="113"/>
      <c r="AB102" s="113"/>
      <c r="AC102" s="113"/>
      <c r="AD102" s="113"/>
      <c r="AE102" s="113"/>
      <c r="AF102" s="113"/>
      <c r="AH102" s="113"/>
      <c r="AI102" s="113">
        <v>0</v>
      </c>
      <c r="AJ102" s="113"/>
      <c r="AK102" s="113"/>
      <c r="AL102" s="113"/>
      <c r="AM102" s="113"/>
      <c r="AN102" s="113"/>
      <c r="AO102" s="113"/>
    </row>
    <row r="103" spans="25:41" x14ac:dyDescent="0.35">
      <c r="Y103" s="113"/>
      <c r="Z103" s="97" t="s">
        <v>370</v>
      </c>
      <c r="AA103" s="113"/>
      <c r="AB103" s="113"/>
      <c r="AC103" s="113"/>
      <c r="AD103" s="113"/>
      <c r="AE103" s="113"/>
      <c r="AF103" s="113"/>
      <c r="AH103" s="113"/>
      <c r="AI103" s="97">
        <v>0</v>
      </c>
      <c r="AJ103" s="113"/>
      <c r="AK103" s="113"/>
      <c r="AL103" s="113"/>
      <c r="AM103" s="113"/>
      <c r="AN103" s="113"/>
      <c r="AO103" s="113"/>
    </row>
    <row r="104" spans="25:41" x14ac:dyDescent="0.35">
      <c r="Y104" s="113"/>
      <c r="Z104" s="113"/>
      <c r="AA104" s="113" t="s">
        <v>370</v>
      </c>
      <c r="AB104" s="113" t="s">
        <v>816</v>
      </c>
      <c r="AC104" s="113" t="s">
        <v>816</v>
      </c>
      <c r="AD104" s="113" t="s">
        <v>370</v>
      </c>
      <c r="AE104" s="113" t="s">
        <v>370</v>
      </c>
      <c r="AF104" s="113" t="s">
        <v>816</v>
      </c>
      <c r="AH104" s="113"/>
      <c r="AI104" s="113"/>
      <c r="AJ104" s="113">
        <v>0</v>
      </c>
      <c r="AK104" s="113">
        <v>1</v>
      </c>
      <c r="AL104" s="113">
        <v>1</v>
      </c>
      <c r="AM104" s="113">
        <v>0</v>
      </c>
      <c r="AN104" s="113">
        <v>0</v>
      </c>
      <c r="AO104" s="113">
        <v>1</v>
      </c>
    </row>
    <row r="105" spans="25:41" x14ac:dyDescent="0.35">
      <c r="Y105" s="113"/>
      <c r="Z105" s="113"/>
      <c r="AA105" s="113" t="s">
        <v>816</v>
      </c>
      <c r="AB105" s="113" t="s">
        <v>370</v>
      </c>
      <c r="AC105" s="113"/>
      <c r="AD105" s="113"/>
      <c r="AE105" s="113"/>
      <c r="AF105" s="113"/>
      <c r="AH105" s="113"/>
      <c r="AI105" s="113"/>
      <c r="AJ105" s="113">
        <v>1</v>
      </c>
      <c r="AK105" s="113">
        <v>0</v>
      </c>
      <c r="AL105" s="113"/>
      <c r="AM105" s="113"/>
      <c r="AN105" s="113"/>
      <c r="AO105" s="113"/>
    </row>
    <row r="106" spans="25:41" x14ac:dyDescent="0.35">
      <c r="Y106" s="113"/>
      <c r="Z106" s="113"/>
      <c r="AA106" s="113"/>
      <c r="AB106" s="113" t="s">
        <v>370</v>
      </c>
      <c r="AC106" s="113" t="s">
        <v>370</v>
      </c>
      <c r="AD106" s="113"/>
      <c r="AE106" s="113"/>
      <c r="AF106" s="113"/>
      <c r="AH106" s="113"/>
      <c r="AI106" s="113"/>
      <c r="AJ106" s="113"/>
      <c r="AK106" s="113">
        <v>0</v>
      </c>
      <c r="AL106" s="113">
        <v>0</v>
      </c>
      <c r="AM106" s="113"/>
      <c r="AN106" s="113"/>
      <c r="AO106" s="113"/>
    </row>
    <row r="107" spans="25:41" x14ac:dyDescent="0.35">
      <c r="Y107" s="113"/>
      <c r="Z107" s="113"/>
      <c r="AA107" s="113" t="s">
        <v>816</v>
      </c>
      <c r="AB107" s="113" t="s">
        <v>370</v>
      </c>
      <c r="AC107" s="113" t="s">
        <v>816</v>
      </c>
      <c r="AD107" s="97" t="s">
        <v>816</v>
      </c>
      <c r="AE107" s="113"/>
      <c r="AF107" s="113"/>
      <c r="AH107" s="113"/>
      <c r="AI107" s="113"/>
      <c r="AJ107" s="113">
        <v>1</v>
      </c>
      <c r="AK107" s="113">
        <v>0</v>
      </c>
      <c r="AL107" s="113">
        <v>1</v>
      </c>
      <c r="AM107" s="97">
        <v>1</v>
      </c>
      <c r="AN107" s="113"/>
      <c r="AO107" s="113"/>
    </row>
    <row r="108" spans="25:41" x14ac:dyDescent="0.35">
      <c r="Y108" s="113"/>
      <c r="Z108" s="113"/>
      <c r="AA108" s="138"/>
      <c r="AB108" s="113" t="s">
        <v>370</v>
      </c>
      <c r="AC108" s="113" t="s">
        <v>816</v>
      </c>
      <c r="AD108" s="113" t="s">
        <v>370</v>
      </c>
      <c r="AE108" s="113"/>
      <c r="AF108" s="113"/>
      <c r="AH108" s="113"/>
      <c r="AI108" s="113"/>
      <c r="AJ108" s="138"/>
      <c r="AK108" s="113">
        <v>0</v>
      </c>
      <c r="AL108" s="113">
        <v>1</v>
      </c>
      <c r="AM108" s="113">
        <v>0</v>
      </c>
      <c r="AN108" s="113"/>
      <c r="AO108" s="113"/>
    </row>
    <row r="109" spans="25:41" x14ac:dyDescent="0.35">
      <c r="Y109" s="113"/>
      <c r="Z109" s="113"/>
      <c r="AA109" s="113"/>
      <c r="AB109" s="113" t="s">
        <v>816</v>
      </c>
      <c r="AC109" s="113" t="s">
        <v>370</v>
      </c>
      <c r="AD109" s="113" t="s">
        <v>370</v>
      </c>
      <c r="AE109" s="113" t="s">
        <v>816</v>
      </c>
      <c r="AF109" s="113"/>
      <c r="AH109" s="113"/>
      <c r="AI109" s="113"/>
      <c r="AJ109" s="113"/>
      <c r="AK109" s="113">
        <v>1</v>
      </c>
      <c r="AL109" s="113">
        <v>0</v>
      </c>
      <c r="AM109" s="113">
        <v>0</v>
      </c>
      <c r="AN109" s="113">
        <v>1</v>
      </c>
      <c r="AO109" s="113"/>
    </row>
    <row r="110" spans="25:41" x14ac:dyDescent="0.35">
      <c r="Y110" s="113"/>
      <c r="Z110" s="113"/>
      <c r="AA110" s="113"/>
      <c r="AB110" s="113" t="s">
        <v>816</v>
      </c>
      <c r="AC110" s="113" t="s">
        <v>370</v>
      </c>
      <c r="AD110" s="113"/>
      <c r="AE110" s="113"/>
      <c r="AF110" s="113"/>
      <c r="AH110" s="113"/>
      <c r="AI110" s="113"/>
      <c r="AJ110" s="113"/>
      <c r="AK110" s="113">
        <v>1</v>
      </c>
      <c r="AL110" s="113">
        <v>0</v>
      </c>
      <c r="AM110" s="113"/>
      <c r="AN110" s="113"/>
      <c r="AO110" s="113"/>
    </row>
    <row r="111" spans="25:41" x14ac:dyDescent="0.35">
      <c r="Y111" s="113"/>
      <c r="Z111" s="113"/>
      <c r="AA111" s="113"/>
      <c r="AB111" s="113"/>
      <c r="AC111" s="113" t="s">
        <v>370</v>
      </c>
      <c r="AD111" s="113" t="s">
        <v>370</v>
      </c>
      <c r="AE111" s="113" t="s">
        <v>816</v>
      </c>
      <c r="AF111" s="113"/>
      <c r="AH111" s="113"/>
      <c r="AI111" s="113"/>
      <c r="AJ111" s="113"/>
      <c r="AK111" s="113"/>
      <c r="AL111" s="113">
        <v>0</v>
      </c>
      <c r="AM111" s="113">
        <v>0</v>
      </c>
      <c r="AN111" s="113">
        <v>1</v>
      </c>
      <c r="AO111" s="113"/>
    </row>
    <row r="112" spans="25:41" x14ac:dyDescent="0.35">
      <c r="Y112" s="113"/>
      <c r="Z112" s="113"/>
      <c r="AA112" s="113"/>
      <c r="AB112" s="113"/>
      <c r="AC112" s="113"/>
      <c r="AD112" s="97"/>
      <c r="AE112" s="97"/>
      <c r="AF112" s="113" t="s">
        <v>816</v>
      </c>
      <c r="AH112" s="113"/>
      <c r="AI112" s="113"/>
      <c r="AJ112" s="113"/>
      <c r="AK112" s="113"/>
      <c r="AL112" s="113"/>
      <c r="AM112" s="97"/>
      <c r="AN112" s="97"/>
      <c r="AO112" s="113">
        <v>1</v>
      </c>
    </row>
    <row r="113" spans="25:55" x14ac:dyDescent="0.35">
      <c r="Y113" s="113"/>
      <c r="Z113" s="113"/>
      <c r="AA113" s="113"/>
      <c r="AQ113" t="s">
        <v>933</v>
      </c>
    </row>
    <row r="114" spans="25:55" x14ac:dyDescent="0.35">
      <c r="AG114" t="s">
        <v>931</v>
      </c>
      <c r="AH114">
        <f>COUNTIF(AH61:AH112,0)</f>
        <v>5</v>
      </c>
      <c r="AI114">
        <f t="shared" ref="AI114:AO114" si="0">COUNTIF(AI61:AI112,0)</f>
        <v>19</v>
      </c>
      <c r="AJ114">
        <f t="shared" si="0"/>
        <v>13</v>
      </c>
      <c r="AK114">
        <f t="shared" si="0"/>
        <v>17</v>
      </c>
      <c r="AL114">
        <f t="shared" si="0"/>
        <v>18</v>
      </c>
      <c r="AM114">
        <f t="shared" si="0"/>
        <v>13</v>
      </c>
      <c r="AN114">
        <f t="shared" si="0"/>
        <v>5</v>
      </c>
      <c r="AO114">
        <f t="shared" si="0"/>
        <v>3</v>
      </c>
      <c r="AQ114">
        <f>SUM(AH114:AO114)</f>
        <v>93</v>
      </c>
    </row>
    <row r="115" spans="25:55" x14ac:dyDescent="0.35">
      <c r="AG115" t="s">
        <v>921</v>
      </c>
      <c r="AH115">
        <f>COUNTIF(AH61:AH112,1)</f>
        <v>6</v>
      </c>
      <c r="AI115">
        <f t="shared" ref="AI115:AO115" si="1">COUNTIF(AI61:AI112,1)</f>
        <v>9</v>
      </c>
      <c r="AJ115">
        <f t="shared" si="1"/>
        <v>12</v>
      </c>
      <c r="AK115">
        <f t="shared" si="1"/>
        <v>16</v>
      </c>
      <c r="AL115">
        <f t="shared" si="1"/>
        <v>11</v>
      </c>
      <c r="AM115">
        <f t="shared" si="1"/>
        <v>9</v>
      </c>
      <c r="AN115">
        <f t="shared" si="1"/>
        <v>13</v>
      </c>
      <c r="AO115">
        <f t="shared" si="1"/>
        <v>4</v>
      </c>
      <c r="AQ115">
        <f>SUM(AH115:AO115)</f>
        <v>80</v>
      </c>
    </row>
    <row r="116" spans="25:55" x14ac:dyDescent="0.35">
      <c r="AG116" t="s">
        <v>933</v>
      </c>
      <c r="AH116">
        <f>AH114+AH115</f>
        <v>11</v>
      </c>
      <c r="AI116">
        <f t="shared" ref="AI116:AO116" si="2">AI114+AI115</f>
        <v>28</v>
      </c>
      <c r="AJ116">
        <f t="shared" si="2"/>
        <v>25</v>
      </c>
      <c r="AK116">
        <f t="shared" si="2"/>
        <v>33</v>
      </c>
      <c r="AL116">
        <f t="shared" si="2"/>
        <v>29</v>
      </c>
      <c r="AM116">
        <f t="shared" si="2"/>
        <v>22</v>
      </c>
      <c r="AN116">
        <f t="shared" si="2"/>
        <v>18</v>
      </c>
      <c r="AO116">
        <f t="shared" si="2"/>
        <v>7</v>
      </c>
      <c r="AR116" t="s">
        <v>942</v>
      </c>
      <c r="AS116" t="s">
        <v>943</v>
      </c>
    </row>
    <row r="117" spans="25:55" x14ac:dyDescent="0.35">
      <c r="AG117" t="s">
        <v>932</v>
      </c>
      <c r="AH117">
        <f>AH115/(AH114+AH115)</f>
        <v>0.54545454545454541</v>
      </c>
      <c r="AI117">
        <f t="shared" ref="AI117:AQ117" si="3">AI115/(AI114+AI115)</f>
        <v>0.32142857142857145</v>
      </c>
      <c r="AJ117">
        <f t="shared" si="3"/>
        <v>0.48</v>
      </c>
      <c r="AK117">
        <f t="shared" si="3"/>
        <v>0.48484848484848486</v>
      </c>
      <c r="AL117">
        <f t="shared" si="3"/>
        <v>0.37931034482758619</v>
      </c>
      <c r="AM117">
        <f t="shared" si="3"/>
        <v>0.40909090909090912</v>
      </c>
      <c r="AN117">
        <f t="shared" si="3"/>
        <v>0.72222222222222221</v>
      </c>
      <c r="AO117">
        <f t="shared" si="3"/>
        <v>0.5714285714285714</v>
      </c>
      <c r="AQ117" s="76">
        <f t="shared" si="3"/>
        <v>0.46242774566473988</v>
      </c>
      <c r="AR117">
        <v>0.38600000000000001</v>
      </c>
      <c r="AS117">
        <v>0.54</v>
      </c>
    </row>
    <row r="118" spans="25:55" x14ac:dyDescent="0.35">
      <c r="AT118" s="145" t="s">
        <v>944</v>
      </c>
    </row>
    <row r="119" spans="25:55" x14ac:dyDescent="0.35">
      <c r="AG119" t="s">
        <v>938</v>
      </c>
      <c r="AQ119" t="s">
        <v>934</v>
      </c>
    </row>
    <row r="120" spans="25:55" x14ac:dyDescent="0.35">
      <c r="AG120" t="s">
        <v>939</v>
      </c>
      <c r="AH120" s="144">
        <v>0.23379359999999999</v>
      </c>
      <c r="AI120" s="145">
        <v>0.158776</v>
      </c>
      <c r="AJ120" s="145">
        <v>0.27796799999999999</v>
      </c>
      <c r="AK120" s="145">
        <v>0.3079634</v>
      </c>
      <c r="AL120" s="145">
        <v>0.20686869999999999</v>
      </c>
      <c r="AM120" s="145">
        <v>0.2070931</v>
      </c>
      <c r="AN120" s="145">
        <v>0.465198</v>
      </c>
      <c r="AO120" s="145">
        <v>0.18405160000000001</v>
      </c>
      <c r="AQ120">
        <f>AQ114+AQ115</f>
        <v>173</v>
      </c>
    </row>
    <row r="121" spans="25:55" x14ac:dyDescent="0.35">
      <c r="AG121" t="s">
        <v>940</v>
      </c>
      <c r="AH121">
        <v>0.83251189999999997</v>
      </c>
      <c r="AI121">
        <v>0.52351639999999999</v>
      </c>
      <c r="AJ121">
        <v>0.68694299999999997</v>
      </c>
      <c r="AK121">
        <v>0.66455549999999997</v>
      </c>
      <c r="AL121">
        <v>0.5773954</v>
      </c>
      <c r="AM121">
        <v>0.63645300000000005</v>
      </c>
      <c r="AN121">
        <v>0.90305080000000004</v>
      </c>
      <c r="AO121">
        <v>0.90101169999999997</v>
      </c>
      <c r="AQ121" t="s">
        <v>935</v>
      </c>
    </row>
    <row r="122" spans="25:55" x14ac:dyDescent="0.35">
      <c r="AQ122">
        <v>52</v>
      </c>
    </row>
    <row r="124" spans="25:55" x14ac:dyDescent="0.35">
      <c r="AG124" t="s">
        <v>941</v>
      </c>
      <c r="AQ124" t="s">
        <v>936</v>
      </c>
    </row>
    <row r="125" spans="25:55" x14ac:dyDescent="0.35">
      <c r="AQ125" t="s">
        <v>937</v>
      </c>
    </row>
    <row r="127" spans="25:55" x14ac:dyDescent="0.35">
      <c r="AZ127" t="s">
        <v>948</v>
      </c>
    </row>
    <row r="128" spans="25:55" x14ac:dyDescent="0.35">
      <c r="AZ128" t="s">
        <v>921</v>
      </c>
      <c r="BA128" t="s">
        <v>927</v>
      </c>
      <c r="BB128" t="s">
        <v>946</v>
      </c>
      <c r="BC128" t="s">
        <v>947</v>
      </c>
    </row>
    <row r="129" spans="33:61" x14ac:dyDescent="0.35">
      <c r="AG129" t="s">
        <v>945</v>
      </c>
      <c r="AZ129" s="97">
        <v>0</v>
      </c>
      <c r="BA129" s="97">
        <v>0</v>
      </c>
      <c r="BB129" s="146">
        <v>0</v>
      </c>
      <c r="BC129" s="146">
        <v>1</v>
      </c>
    </row>
    <row r="130" spans="33:61" x14ac:dyDescent="0.35">
      <c r="AZ130" s="97">
        <v>0</v>
      </c>
      <c r="BA130" s="97">
        <v>0</v>
      </c>
      <c r="BB130">
        <v>0</v>
      </c>
    </row>
    <row r="131" spans="33:61" x14ac:dyDescent="0.35">
      <c r="AG131" s="113"/>
      <c r="AH131" s="113"/>
      <c r="AI131" s="113"/>
      <c r="AJ131" s="113"/>
      <c r="AK131" s="113"/>
      <c r="AL131" s="113"/>
      <c r="AM131" s="113"/>
      <c r="AN131" s="113"/>
      <c r="AZ131" s="97">
        <v>0</v>
      </c>
      <c r="BA131" s="97">
        <v>0</v>
      </c>
      <c r="BB131" s="97">
        <v>1</v>
      </c>
      <c r="BC131" s="97">
        <v>0</v>
      </c>
    </row>
    <row r="132" spans="33:61" x14ac:dyDescent="0.35">
      <c r="AG132" s="113"/>
      <c r="AH132" s="97">
        <v>0</v>
      </c>
      <c r="AI132" s="113">
        <v>1</v>
      </c>
      <c r="AJ132" s="113"/>
      <c r="AK132" s="113"/>
      <c r="AL132" s="113"/>
      <c r="AM132" s="113"/>
      <c r="AN132" s="113"/>
      <c r="AZ132" s="97">
        <v>0</v>
      </c>
      <c r="BA132" s="97">
        <v>0</v>
      </c>
      <c r="BB132" s="146">
        <v>1</v>
      </c>
      <c r="BC132" s="146">
        <v>0</v>
      </c>
    </row>
    <row r="133" spans="33:61" x14ac:dyDescent="0.35">
      <c r="AG133" s="139"/>
      <c r="AH133" s="113">
        <v>1</v>
      </c>
      <c r="AI133" s="113">
        <v>1</v>
      </c>
      <c r="AJ133" s="113">
        <v>1</v>
      </c>
      <c r="AK133" s="113">
        <v>0</v>
      </c>
      <c r="AL133" s="113">
        <v>0</v>
      </c>
      <c r="AM133" s="126">
        <v>1</v>
      </c>
      <c r="AN133" s="126">
        <v>0</v>
      </c>
      <c r="AZ133" s="97">
        <v>0</v>
      </c>
      <c r="BA133" s="97">
        <v>0</v>
      </c>
      <c r="BB133" s="97">
        <v>1</v>
      </c>
      <c r="BC133" s="97">
        <v>0</v>
      </c>
    </row>
    <row r="134" spans="33:61" x14ac:dyDescent="0.35">
      <c r="AG134" s="113"/>
      <c r="AH134" s="113"/>
      <c r="AI134" s="113">
        <v>1</v>
      </c>
      <c r="AJ134" s="113">
        <v>0</v>
      </c>
      <c r="AK134" s="113">
        <v>0</v>
      </c>
      <c r="AL134" s="113"/>
      <c r="AM134" s="113"/>
      <c r="AN134" s="113"/>
      <c r="AZ134" s="97">
        <v>0</v>
      </c>
      <c r="BA134" s="97">
        <v>0</v>
      </c>
      <c r="BB134" s="97">
        <v>1</v>
      </c>
      <c r="BC134" s="97">
        <v>0</v>
      </c>
    </row>
    <row r="135" spans="33:61" x14ac:dyDescent="0.35">
      <c r="AG135" s="113">
        <v>0</v>
      </c>
      <c r="AH135" s="113">
        <v>0</v>
      </c>
      <c r="AI135" s="113"/>
      <c r="AJ135" s="113"/>
      <c r="AK135" s="113"/>
      <c r="AL135" s="113"/>
      <c r="AM135" s="113"/>
      <c r="AN135" s="113"/>
      <c r="AZ135">
        <v>0</v>
      </c>
      <c r="BA135">
        <v>0</v>
      </c>
      <c r="BB135">
        <v>1</v>
      </c>
      <c r="BC135">
        <v>1</v>
      </c>
    </row>
    <row r="136" spans="33:61" x14ac:dyDescent="0.35">
      <c r="AG136" s="113"/>
      <c r="AH136" s="113">
        <v>0</v>
      </c>
      <c r="AI136" s="113">
        <v>1</v>
      </c>
      <c r="AJ136" s="113">
        <v>0</v>
      </c>
      <c r="AK136" s="113">
        <v>1</v>
      </c>
      <c r="AL136" s="113"/>
      <c r="AM136" s="113"/>
      <c r="AN136" s="113"/>
      <c r="AV136" s="113"/>
      <c r="AW136" s="113"/>
      <c r="AZ136" s="97">
        <v>0</v>
      </c>
      <c r="BA136" s="97">
        <v>0</v>
      </c>
      <c r="BB136" s="97">
        <v>1</v>
      </c>
      <c r="BC136" s="97">
        <v>1</v>
      </c>
    </row>
    <row r="137" spans="33:61" x14ac:dyDescent="0.35">
      <c r="AG137" s="113"/>
      <c r="AH137" s="97">
        <v>0</v>
      </c>
      <c r="AI137" s="113">
        <v>0</v>
      </c>
      <c r="AJ137" s="113">
        <v>1</v>
      </c>
      <c r="AK137" s="113">
        <v>1</v>
      </c>
      <c r="AL137" s="113">
        <v>0</v>
      </c>
      <c r="AM137" s="113">
        <v>1</v>
      </c>
      <c r="AN137" s="113"/>
      <c r="AZ137" s="97">
        <v>0</v>
      </c>
      <c r="BA137" s="97">
        <v>0</v>
      </c>
      <c r="BB137" s="97">
        <v>1</v>
      </c>
      <c r="BC137" s="97">
        <v>1</v>
      </c>
    </row>
    <row r="138" spans="33:61" x14ac:dyDescent="0.35">
      <c r="AG138" s="113">
        <v>1</v>
      </c>
      <c r="AH138" s="113">
        <v>1</v>
      </c>
      <c r="AI138" s="97">
        <v>0</v>
      </c>
      <c r="AJ138" s="113">
        <v>1</v>
      </c>
      <c r="AK138" s="113">
        <v>0</v>
      </c>
      <c r="AL138" s="113">
        <v>1</v>
      </c>
      <c r="AM138" s="113">
        <v>1</v>
      </c>
      <c r="AN138" s="97"/>
      <c r="AV138" s="113"/>
      <c r="AW138" s="113"/>
      <c r="AZ138" s="97">
        <v>0</v>
      </c>
      <c r="BA138" s="97">
        <v>0</v>
      </c>
      <c r="BB138" s="97">
        <v>1</v>
      </c>
      <c r="BC138" s="97">
        <v>1</v>
      </c>
    </row>
    <row r="139" spans="33:61" x14ac:dyDescent="0.35">
      <c r="AG139" s="113"/>
      <c r="AH139" s="113"/>
      <c r="AI139" s="113"/>
      <c r="AJ139" s="113"/>
      <c r="AK139" s="113"/>
      <c r="AL139" s="113">
        <v>1</v>
      </c>
      <c r="AM139" s="113">
        <v>0</v>
      </c>
      <c r="AN139" s="113"/>
      <c r="AS139" s="113"/>
      <c r="AT139" s="113"/>
      <c r="AU139" s="113"/>
      <c r="AV139" s="113"/>
      <c r="AW139" s="113"/>
      <c r="AZ139">
        <v>0</v>
      </c>
      <c r="BA139">
        <v>0</v>
      </c>
      <c r="BB139">
        <v>1</v>
      </c>
      <c r="BD139" s="113"/>
      <c r="BE139" s="113"/>
      <c r="BF139" s="113"/>
    </row>
    <row r="140" spans="33:61" x14ac:dyDescent="0.35">
      <c r="AG140" s="113">
        <v>1</v>
      </c>
      <c r="AH140" s="113">
        <v>0</v>
      </c>
      <c r="AI140" s="113">
        <v>0</v>
      </c>
      <c r="AJ140" s="113">
        <v>0</v>
      </c>
      <c r="AK140" s="113"/>
      <c r="AL140" s="113"/>
      <c r="AM140" s="113"/>
      <c r="AN140" s="113"/>
      <c r="AQ140" s="113"/>
      <c r="AV140" s="113"/>
      <c r="AW140" s="113"/>
      <c r="AZ140" s="97">
        <v>0</v>
      </c>
      <c r="BA140" s="97">
        <v>0</v>
      </c>
      <c r="BB140" s="146">
        <v>1</v>
      </c>
      <c r="BC140" s="146"/>
    </row>
    <row r="141" spans="33:61" x14ac:dyDescent="0.35">
      <c r="AG141" s="113">
        <v>0</v>
      </c>
      <c r="AH141" s="113">
        <v>1</v>
      </c>
      <c r="AI141" s="113">
        <v>0</v>
      </c>
      <c r="AJ141" s="126">
        <v>1</v>
      </c>
      <c r="AK141" s="97">
        <v>0</v>
      </c>
      <c r="AL141" s="97">
        <v>1</v>
      </c>
      <c r="AM141" s="97">
        <v>0</v>
      </c>
      <c r="AN141" s="113">
        <v>0</v>
      </c>
      <c r="AQ141" s="113"/>
      <c r="AZ141" s="97">
        <v>0</v>
      </c>
      <c r="BA141" s="97">
        <v>0</v>
      </c>
      <c r="BB141" s="97">
        <v>1</v>
      </c>
    </row>
    <row r="142" spans="33:61" x14ac:dyDescent="0.35">
      <c r="AG142" s="113"/>
      <c r="AH142" s="113"/>
      <c r="AI142" s="113">
        <v>1</v>
      </c>
      <c r="AJ142" s="113">
        <v>0</v>
      </c>
      <c r="AK142" s="113">
        <v>1</v>
      </c>
      <c r="AL142" s="113"/>
      <c r="AM142" s="113"/>
      <c r="AN142" s="113"/>
      <c r="AX142" s="97"/>
      <c r="AZ142" s="97">
        <v>0</v>
      </c>
      <c r="BA142" s="97">
        <v>0</v>
      </c>
      <c r="BB142">
        <v>1</v>
      </c>
      <c r="BD142" s="97"/>
      <c r="BE142" s="113"/>
      <c r="BF142" s="113"/>
      <c r="BG142" s="113"/>
      <c r="BH142" s="113"/>
      <c r="BI142" s="113"/>
    </row>
    <row r="143" spans="33:61" x14ac:dyDescent="0.35">
      <c r="AG143" s="113"/>
      <c r="AH143" s="126">
        <v>1</v>
      </c>
      <c r="AI143" s="97">
        <v>0</v>
      </c>
      <c r="AJ143" s="113">
        <v>1</v>
      </c>
      <c r="AK143" s="97">
        <v>0</v>
      </c>
      <c r="AL143" s="113">
        <v>0</v>
      </c>
      <c r="AM143" s="113">
        <v>1</v>
      </c>
      <c r="AN143" s="113"/>
      <c r="AQ143" s="113"/>
      <c r="AR143" s="113"/>
      <c r="AS143" s="113"/>
      <c r="AT143" s="113"/>
      <c r="AU143" s="113"/>
      <c r="AX143" s="113"/>
      <c r="AZ143" s="97">
        <v>0</v>
      </c>
      <c r="BA143" s="97">
        <v>0</v>
      </c>
      <c r="BB143">
        <v>1</v>
      </c>
    </row>
    <row r="144" spans="33:61" x14ac:dyDescent="0.35">
      <c r="AG144" s="113">
        <v>0</v>
      </c>
      <c r="AH144" s="97">
        <v>1</v>
      </c>
      <c r="AI144" s="113">
        <v>0</v>
      </c>
      <c r="AJ144" s="113">
        <v>1</v>
      </c>
      <c r="AK144" s="113">
        <v>0</v>
      </c>
      <c r="AL144" s="113"/>
      <c r="AM144" s="113"/>
      <c r="AN144" s="113"/>
      <c r="AU144" s="113"/>
      <c r="AV144" s="113"/>
      <c r="AW144" s="113"/>
      <c r="AX144" s="113"/>
      <c r="AZ144" s="113">
        <v>0</v>
      </c>
      <c r="BA144" s="113">
        <v>0</v>
      </c>
    </row>
    <row r="145" spans="33:64" x14ac:dyDescent="0.35">
      <c r="AG145" s="113"/>
      <c r="AH145" s="97"/>
      <c r="AI145" s="97"/>
      <c r="AJ145" s="126">
        <v>1</v>
      </c>
      <c r="AK145" s="113">
        <v>0</v>
      </c>
      <c r="AL145" s="113">
        <v>0</v>
      </c>
      <c r="AM145" s="97">
        <v>1</v>
      </c>
      <c r="AN145" s="113"/>
      <c r="AZ145" s="97">
        <v>0</v>
      </c>
      <c r="BA145" s="97">
        <v>0</v>
      </c>
    </row>
    <row r="146" spans="33:64" x14ac:dyDescent="0.35">
      <c r="AG146" s="113"/>
      <c r="AH146" s="113"/>
      <c r="AI146" s="113"/>
      <c r="AJ146" s="113">
        <v>1</v>
      </c>
      <c r="AK146" s="113">
        <v>1</v>
      </c>
      <c r="AL146" s="113">
        <v>0</v>
      </c>
      <c r="AM146" s="97">
        <v>1</v>
      </c>
      <c r="AN146" s="113"/>
      <c r="AQ146" s="113"/>
      <c r="AR146" s="113"/>
      <c r="AV146" s="113"/>
      <c r="AW146" s="113"/>
      <c r="AX146" s="113"/>
      <c r="AZ146" s="97">
        <v>0</v>
      </c>
      <c r="BA146" s="97">
        <v>0</v>
      </c>
    </row>
    <row r="147" spans="33:64" x14ac:dyDescent="0.35">
      <c r="AG147" s="113">
        <v>0</v>
      </c>
      <c r="AH147" s="113">
        <v>0</v>
      </c>
      <c r="AI147" s="113"/>
      <c r="AJ147" s="97">
        <v>0</v>
      </c>
      <c r="AK147" s="97">
        <v>0</v>
      </c>
      <c r="AL147" s="113">
        <v>1</v>
      </c>
      <c r="AM147" s="113">
        <v>1</v>
      </c>
      <c r="AN147" s="113"/>
      <c r="AZ147" s="97">
        <v>0</v>
      </c>
      <c r="BA147" s="97">
        <v>0</v>
      </c>
      <c r="BE147" s="113"/>
      <c r="BF147" s="113"/>
      <c r="BG147" s="97"/>
      <c r="BH147" s="113"/>
      <c r="BI147" s="113"/>
      <c r="BJ147" s="113"/>
      <c r="BK147" s="113"/>
    </row>
    <row r="148" spans="33:64" x14ac:dyDescent="0.35">
      <c r="AG148" s="126">
        <v>1</v>
      </c>
      <c r="AH148" s="113">
        <v>0</v>
      </c>
      <c r="AI148" s="113">
        <v>1</v>
      </c>
      <c r="AJ148" s="113">
        <v>0</v>
      </c>
      <c r="AK148" s="97">
        <v>1</v>
      </c>
      <c r="AL148" s="113"/>
      <c r="AM148" s="113"/>
      <c r="AN148" s="113"/>
      <c r="AZ148" s="97">
        <v>0</v>
      </c>
      <c r="BA148" s="97">
        <v>0</v>
      </c>
    </row>
    <row r="149" spans="33:64" x14ac:dyDescent="0.35">
      <c r="AG149" s="113"/>
      <c r="AH149" s="113"/>
      <c r="AI149" s="113"/>
      <c r="AJ149" s="113"/>
      <c r="AK149" s="113"/>
      <c r="AL149" s="113">
        <v>0</v>
      </c>
      <c r="AM149" s="113">
        <v>1</v>
      </c>
      <c r="AN149" s="113"/>
      <c r="AZ149" s="97">
        <v>0</v>
      </c>
      <c r="BA149" s="97">
        <v>0</v>
      </c>
    </row>
    <row r="150" spans="33:64" x14ac:dyDescent="0.35">
      <c r="AG150" s="113">
        <v>1</v>
      </c>
      <c r="AH150" s="113">
        <v>0</v>
      </c>
      <c r="AI150" s="113">
        <v>1</v>
      </c>
      <c r="AJ150" s="113">
        <v>0</v>
      </c>
      <c r="AK150" s="113">
        <v>0</v>
      </c>
      <c r="AL150" s="126">
        <v>1</v>
      </c>
      <c r="AM150" s="126">
        <v>0</v>
      </c>
      <c r="AN150" s="126">
        <v>0</v>
      </c>
      <c r="AZ150" s="97">
        <v>0</v>
      </c>
      <c r="BA150" s="97">
        <v>0</v>
      </c>
    </row>
    <row r="151" spans="33:64" x14ac:dyDescent="0.35">
      <c r="AG151" s="97">
        <v>1</v>
      </c>
      <c r="AH151" s="113">
        <v>1</v>
      </c>
      <c r="AI151" s="97">
        <v>0</v>
      </c>
      <c r="AJ151" s="117">
        <v>1</v>
      </c>
      <c r="AK151" s="113">
        <v>0</v>
      </c>
      <c r="AL151" s="113">
        <v>1</v>
      </c>
      <c r="AM151" s="113"/>
      <c r="AN151" s="113"/>
      <c r="AZ151" s="97">
        <v>0</v>
      </c>
      <c r="BA151" s="97">
        <v>0</v>
      </c>
      <c r="BD151" s="146"/>
      <c r="BE151" s="146"/>
      <c r="BF151" s="146"/>
      <c r="BG151" s="146"/>
      <c r="BH151" s="146"/>
      <c r="BI151" s="146"/>
    </row>
    <row r="152" spans="33:64" x14ac:dyDescent="0.35">
      <c r="AG152" s="113"/>
      <c r="AH152" s="113"/>
      <c r="AI152" s="113">
        <v>0</v>
      </c>
      <c r="AJ152" s="97">
        <v>0</v>
      </c>
      <c r="AK152" s="113">
        <v>1</v>
      </c>
      <c r="AL152" s="97"/>
      <c r="AM152" s="97"/>
      <c r="AN152" s="113"/>
      <c r="AZ152" s="97">
        <v>0</v>
      </c>
      <c r="BA152" s="97">
        <v>0</v>
      </c>
      <c r="BB152" s="97"/>
      <c r="BC152" s="97"/>
      <c r="BD152" s="146"/>
      <c r="BE152" s="146"/>
      <c r="BF152" s="146"/>
      <c r="BG152" s="146"/>
      <c r="BH152" s="146"/>
      <c r="BI152" s="146"/>
    </row>
    <row r="153" spans="33:64" x14ac:dyDescent="0.35">
      <c r="AG153" s="126">
        <v>0</v>
      </c>
      <c r="AH153" s="113">
        <v>0</v>
      </c>
      <c r="AI153" s="113">
        <v>1</v>
      </c>
      <c r="AJ153" s="126">
        <v>1</v>
      </c>
      <c r="AK153" s="126">
        <v>0</v>
      </c>
      <c r="AL153" s="126">
        <v>0</v>
      </c>
      <c r="AM153" s="113"/>
      <c r="AN153" s="113"/>
      <c r="AZ153" s="97">
        <v>0</v>
      </c>
      <c r="BA153" s="97">
        <v>0</v>
      </c>
      <c r="BD153" s="146"/>
      <c r="BE153" s="97"/>
      <c r="BF153" s="97"/>
      <c r="BG153" s="146"/>
      <c r="BH153" s="146"/>
      <c r="BI153" s="146"/>
    </row>
    <row r="154" spans="33:64" x14ac:dyDescent="0.35">
      <c r="AG154" s="113"/>
      <c r="AH154" s="113"/>
      <c r="AI154" s="113">
        <v>0</v>
      </c>
      <c r="AJ154" s="113">
        <v>0</v>
      </c>
      <c r="AK154" s="113">
        <v>0</v>
      </c>
      <c r="AL154" s="97">
        <v>1</v>
      </c>
      <c r="AM154" s="113"/>
      <c r="AN154" s="113"/>
      <c r="AZ154" s="97">
        <v>0</v>
      </c>
      <c r="BA154" s="97">
        <v>0</v>
      </c>
      <c r="BB154" s="113"/>
      <c r="BC154" s="113"/>
      <c r="BD154" s="146"/>
      <c r="BE154" s="97"/>
      <c r="BF154" s="97"/>
      <c r="BG154" s="97"/>
      <c r="BH154" s="97"/>
      <c r="BI154" s="146"/>
    </row>
    <row r="155" spans="33:64" x14ac:dyDescent="0.35">
      <c r="AG155" s="113"/>
      <c r="AH155" s="113"/>
      <c r="AI155" s="97">
        <v>0</v>
      </c>
      <c r="AJ155" s="97">
        <v>0</v>
      </c>
      <c r="AK155" s="97"/>
      <c r="AL155" s="97"/>
      <c r="AM155" s="113">
        <v>1</v>
      </c>
      <c r="AN155" s="113"/>
      <c r="AZ155" s="97">
        <v>0</v>
      </c>
      <c r="BA155" s="97">
        <v>0</v>
      </c>
      <c r="BB155" s="113"/>
      <c r="BC155" s="113"/>
      <c r="BD155" s="146"/>
      <c r="BE155" s="146"/>
      <c r="BF155" s="146"/>
      <c r="BG155" s="146"/>
      <c r="BH155" s="146"/>
      <c r="BI155" s="146"/>
    </row>
    <row r="156" spans="33:64" x14ac:dyDescent="0.35">
      <c r="AG156" s="113"/>
      <c r="AH156" s="113"/>
      <c r="AI156" s="113"/>
      <c r="AJ156" s="113"/>
      <c r="AK156" s="113"/>
      <c r="AL156" s="113">
        <v>0</v>
      </c>
      <c r="AM156" s="113">
        <v>0</v>
      </c>
      <c r="AN156" s="113">
        <v>1</v>
      </c>
      <c r="AZ156">
        <v>0</v>
      </c>
      <c r="BA156">
        <v>1</v>
      </c>
      <c r="BB156">
        <v>0</v>
      </c>
      <c r="BC156">
        <v>0</v>
      </c>
      <c r="BD156" s="146"/>
      <c r="BE156" s="146"/>
      <c r="BF156" s="146"/>
      <c r="BG156" s="146"/>
      <c r="BH156" s="146"/>
      <c r="BI156" s="146"/>
    </row>
    <row r="157" spans="33:64" x14ac:dyDescent="0.35">
      <c r="AG157" s="113"/>
      <c r="AH157" s="113">
        <v>0</v>
      </c>
      <c r="AI157" s="113">
        <v>1</v>
      </c>
      <c r="AJ157" s="113">
        <v>0</v>
      </c>
      <c r="AK157" s="97">
        <v>1</v>
      </c>
      <c r="AL157" s="97">
        <v>1</v>
      </c>
      <c r="AM157" s="113"/>
      <c r="AN157" s="113"/>
      <c r="AZ157" s="97">
        <v>0</v>
      </c>
      <c r="BA157" s="97">
        <v>1</v>
      </c>
      <c r="BB157" s="97">
        <v>0</v>
      </c>
      <c r="BC157" s="97">
        <v>0</v>
      </c>
      <c r="BD157" s="146"/>
      <c r="BE157" s="97"/>
      <c r="BF157" s="97"/>
      <c r="BG157" s="97"/>
      <c r="BH157" s="97"/>
      <c r="BI157" s="97"/>
      <c r="BJ157" s="97"/>
      <c r="BK157" s="97"/>
      <c r="BL157" s="113"/>
    </row>
    <row r="158" spans="33:64" x14ac:dyDescent="0.35">
      <c r="AG158" s="113"/>
      <c r="AH158" s="97">
        <v>1</v>
      </c>
      <c r="AI158" s="113">
        <v>0</v>
      </c>
      <c r="AJ158" s="97">
        <v>0</v>
      </c>
      <c r="AK158" s="113"/>
      <c r="AL158" s="113"/>
      <c r="AM158" s="113"/>
      <c r="AN158" s="113"/>
      <c r="AZ158" s="97">
        <v>0</v>
      </c>
      <c r="BA158" s="97">
        <v>1</v>
      </c>
      <c r="BB158" s="97">
        <v>0</v>
      </c>
      <c r="BC158" s="97">
        <v>1</v>
      </c>
      <c r="BD158" s="146"/>
      <c r="BE158" s="146"/>
      <c r="BF158" s="146"/>
      <c r="BG158" s="146"/>
      <c r="BH158" s="146"/>
      <c r="BI158" s="146"/>
    </row>
    <row r="159" spans="33:64" x14ac:dyDescent="0.35">
      <c r="AG159" s="113"/>
      <c r="AH159" s="113">
        <v>1</v>
      </c>
      <c r="AI159" s="113">
        <v>1</v>
      </c>
      <c r="AJ159" s="113">
        <v>1</v>
      </c>
      <c r="AK159" s="97">
        <v>0</v>
      </c>
      <c r="AL159" s="113">
        <v>0</v>
      </c>
      <c r="AM159" s="113">
        <v>1</v>
      </c>
      <c r="AN159" s="113"/>
      <c r="AZ159" s="97">
        <v>0</v>
      </c>
      <c r="BA159" s="97">
        <v>1</v>
      </c>
      <c r="BB159" s="97">
        <v>0</v>
      </c>
      <c r="BC159" s="97">
        <v>1</v>
      </c>
      <c r="BD159" s="146"/>
      <c r="BE159" s="146"/>
      <c r="BF159" s="146"/>
      <c r="BG159" s="146"/>
      <c r="BH159" s="146"/>
      <c r="BI159" s="146"/>
    </row>
    <row r="160" spans="33:64" x14ac:dyDescent="0.35">
      <c r="AG160" s="113"/>
      <c r="AH160" s="113">
        <v>0</v>
      </c>
      <c r="AI160" s="113">
        <v>0</v>
      </c>
      <c r="AJ160" s="126">
        <v>1</v>
      </c>
      <c r="AK160" s="113"/>
      <c r="AL160" s="113"/>
      <c r="AM160" s="113"/>
      <c r="AN160" s="113"/>
      <c r="AZ160" s="97">
        <v>0</v>
      </c>
      <c r="BA160" s="97">
        <v>1</v>
      </c>
      <c r="BB160" s="97">
        <v>0</v>
      </c>
      <c r="BC160" s="97">
        <v>1</v>
      </c>
      <c r="BD160" s="146"/>
      <c r="BE160" s="146"/>
      <c r="BF160" s="146"/>
      <c r="BG160" s="146"/>
      <c r="BH160" s="146"/>
      <c r="BI160" s="146"/>
    </row>
    <row r="161" spans="33:61" x14ac:dyDescent="0.35">
      <c r="AG161" s="113"/>
      <c r="AH161" s="113"/>
      <c r="AI161" s="113">
        <v>0</v>
      </c>
      <c r="AJ161" s="113">
        <v>1</v>
      </c>
      <c r="AK161" s="113">
        <v>1</v>
      </c>
      <c r="AL161" s="113">
        <v>0</v>
      </c>
      <c r="AM161" s="113">
        <v>0</v>
      </c>
      <c r="AN161" s="113">
        <v>1</v>
      </c>
      <c r="AZ161" s="97">
        <v>0</v>
      </c>
      <c r="BA161" s="97">
        <v>1</v>
      </c>
      <c r="BB161" s="146">
        <v>0</v>
      </c>
      <c r="BC161" s="146">
        <v>1</v>
      </c>
      <c r="BD161" s="146"/>
      <c r="BE161" s="146"/>
      <c r="BF161" s="146"/>
      <c r="BG161" s="146"/>
      <c r="BH161" s="146"/>
      <c r="BI161" s="146"/>
    </row>
    <row r="162" spans="33:61" x14ac:dyDescent="0.35">
      <c r="AG162" s="113"/>
      <c r="AH162" s="113"/>
      <c r="AI162" s="113">
        <v>1</v>
      </c>
      <c r="AJ162" s="113">
        <v>0</v>
      </c>
      <c r="AK162" s="113"/>
      <c r="AL162" s="113"/>
      <c r="AM162" s="113"/>
      <c r="AN162" s="113"/>
      <c r="AZ162" s="97">
        <v>0</v>
      </c>
      <c r="BA162" s="97">
        <v>1</v>
      </c>
      <c r="BB162" s="97">
        <v>0</v>
      </c>
      <c r="BC162" s="97">
        <v>1</v>
      </c>
      <c r="BD162" s="146"/>
      <c r="BE162" s="146"/>
      <c r="BF162" s="146"/>
      <c r="BG162" s="146"/>
      <c r="BH162" s="146"/>
      <c r="BI162" s="146"/>
    </row>
    <row r="163" spans="33:61" x14ac:dyDescent="0.35">
      <c r="AG163" s="113"/>
      <c r="AH163" s="113"/>
      <c r="AI163" s="113"/>
      <c r="AJ163" s="113">
        <v>0</v>
      </c>
      <c r="AK163" s="113">
        <v>0</v>
      </c>
      <c r="AL163" s="113"/>
      <c r="AM163" s="113"/>
      <c r="AN163" s="113"/>
      <c r="AZ163" s="97">
        <v>0</v>
      </c>
      <c r="BA163" s="97">
        <v>1</v>
      </c>
      <c r="BB163" s="97">
        <v>0</v>
      </c>
      <c r="BC163" s="97">
        <v>1</v>
      </c>
      <c r="BD163" s="146"/>
      <c r="BE163" s="146"/>
      <c r="BF163" s="146"/>
      <c r="BG163" s="146"/>
      <c r="BH163" s="146"/>
      <c r="BI163" s="146"/>
    </row>
    <row r="164" spans="33:61" x14ac:dyDescent="0.35">
      <c r="AG164" s="113"/>
      <c r="AH164" s="113"/>
      <c r="AI164" s="113">
        <v>1</v>
      </c>
      <c r="AJ164" s="113">
        <v>0</v>
      </c>
      <c r="AK164" s="113">
        <v>1</v>
      </c>
      <c r="AL164" s="97">
        <v>1</v>
      </c>
      <c r="AM164" s="113"/>
      <c r="AN164" s="113"/>
      <c r="AZ164" s="97">
        <v>0</v>
      </c>
      <c r="BA164" s="97">
        <v>1</v>
      </c>
      <c r="BB164" s="97">
        <v>0</v>
      </c>
      <c r="BC164" s="97">
        <v>1</v>
      </c>
      <c r="BD164" s="97"/>
      <c r="BE164" s="97"/>
      <c r="BF164" s="97"/>
      <c r="BG164" s="146"/>
      <c r="BH164" s="146"/>
      <c r="BI164" s="146"/>
    </row>
    <row r="165" spans="33:61" x14ac:dyDescent="0.35">
      <c r="AG165" s="113"/>
      <c r="AH165" s="113"/>
      <c r="AI165" s="138"/>
      <c r="AJ165" s="113">
        <v>0</v>
      </c>
      <c r="AK165" s="113">
        <v>1</v>
      </c>
      <c r="AL165" s="113">
        <v>0</v>
      </c>
      <c r="AM165" s="113"/>
      <c r="AN165" s="113"/>
      <c r="AZ165" s="97">
        <v>0</v>
      </c>
      <c r="BA165" s="97">
        <v>1</v>
      </c>
      <c r="BB165" s="97">
        <v>0</v>
      </c>
      <c r="BC165" s="97">
        <v>1</v>
      </c>
      <c r="BD165" s="146"/>
      <c r="BE165" s="146"/>
      <c r="BF165" s="146"/>
      <c r="BG165" s="146"/>
      <c r="BH165" s="146"/>
      <c r="BI165" s="146"/>
    </row>
    <row r="166" spans="33:61" x14ac:dyDescent="0.35">
      <c r="AG166" s="113"/>
      <c r="AH166" s="113"/>
      <c r="AI166" s="113"/>
      <c r="AJ166" s="113">
        <v>1</v>
      </c>
      <c r="AK166" s="113">
        <v>0</v>
      </c>
      <c r="AL166" s="113">
        <v>0</v>
      </c>
      <c r="AM166" s="113">
        <v>1</v>
      </c>
      <c r="AN166" s="113"/>
      <c r="AZ166" s="97">
        <v>0</v>
      </c>
      <c r="BA166" s="97">
        <v>1</v>
      </c>
      <c r="BB166">
        <v>0</v>
      </c>
      <c r="BD166" s="97"/>
      <c r="BE166" s="97"/>
      <c r="BF166" s="97"/>
      <c r="BG166" s="97"/>
      <c r="BH166" s="97"/>
      <c r="BI166" s="97"/>
    </row>
    <row r="167" spans="33:61" x14ac:dyDescent="0.35">
      <c r="AG167" s="113"/>
      <c r="AH167" s="113"/>
      <c r="AI167" s="113"/>
      <c r="AJ167" s="113">
        <v>1</v>
      </c>
      <c r="AK167" s="113">
        <v>0</v>
      </c>
      <c r="AL167" s="113"/>
      <c r="AM167" s="113"/>
      <c r="AN167" s="113"/>
      <c r="AZ167" s="97">
        <v>0</v>
      </c>
      <c r="BA167" s="97">
        <v>1</v>
      </c>
      <c r="BB167" s="97">
        <v>0</v>
      </c>
      <c r="BC167" s="146"/>
      <c r="BD167" s="146"/>
      <c r="BE167" s="146"/>
      <c r="BF167" s="146"/>
      <c r="BG167" s="146"/>
      <c r="BH167" s="146"/>
      <c r="BI167" s="146"/>
    </row>
    <row r="168" spans="33:61" x14ac:dyDescent="0.35">
      <c r="AG168" s="113"/>
      <c r="AH168" s="113"/>
      <c r="AI168" s="113"/>
      <c r="AJ168" s="113"/>
      <c r="AK168" s="113">
        <v>0</v>
      </c>
      <c r="AL168" s="113">
        <v>0</v>
      </c>
      <c r="AM168" s="113">
        <v>1</v>
      </c>
      <c r="AN168" s="113"/>
      <c r="AZ168" s="97">
        <v>0</v>
      </c>
      <c r="BA168" s="97">
        <v>1</v>
      </c>
      <c r="BB168">
        <v>0</v>
      </c>
      <c r="BD168" s="146"/>
      <c r="BE168" s="146"/>
      <c r="BF168" s="146"/>
      <c r="BG168" s="146"/>
      <c r="BH168" s="146"/>
      <c r="BI168" s="146"/>
    </row>
    <row r="169" spans="33:61" x14ac:dyDescent="0.35">
      <c r="AZ169" s="97">
        <v>0</v>
      </c>
      <c r="BA169" s="97">
        <v>1</v>
      </c>
      <c r="BB169" s="113">
        <v>0</v>
      </c>
      <c r="BC169" s="113"/>
      <c r="BD169" s="146"/>
      <c r="BE169" s="146"/>
      <c r="BF169" s="146"/>
      <c r="BG169" s="146"/>
      <c r="BH169" s="146"/>
      <c r="BI169" s="146"/>
    </row>
    <row r="170" spans="33:61" x14ac:dyDescent="0.35">
      <c r="AZ170" s="97">
        <v>0</v>
      </c>
      <c r="BA170" s="97">
        <v>1</v>
      </c>
      <c r="BB170">
        <v>0</v>
      </c>
      <c r="BD170" s="146"/>
      <c r="BE170" s="146"/>
      <c r="BF170" s="146"/>
      <c r="BG170" s="146"/>
      <c r="BH170" s="146"/>
      <c r="BI170" s="146"/>
    </row>
    <row r="171" spans="33:61" x14ac:dyDescent="0.35">
      <c r="AZ171" s="97">
        <v>0</v>
      </c>
      <c r="BA171" s="97">
        <v>1</v>
      </c>
      <c r="BB171" s="97">
        <v>1</v>
      </c>
      <c r="BC171" s="97">
        <v>0</v>
      </c>
    </row>
    <row r="172" spans="33:61" x14ac:dyDescent="0.35">
      <c r="AQ172" s="113" t="s">
        <v>949</v>
      </c>
      <c r="AX172" s="113"/>
      <c r="AZ172" s="97">
        <v>0</v>
      </c>
      <c r="BA172" s="97">
        <v>1</v>
      </c>
      <c r="BB172" s="97">
        <v>1</v>
      </c>
      <c r="BC172" s="97">
        <v>0</v>
      </c>
    </row>
    <row r="173" spans="33:61" x14ac:dyDescent="0.35">
      <c r="AQ173" s="113"/>
      <c r="AR173" s="97"/>
      <c r="AS173" s="113"/>
      <c r="AT173" s="113"/>
      <c r="AU173" s="113"/>
      <c r="AV173" s="113"/>
      <c r="AW173" s="113"/>
      <c r="AX173" s="113"/>
      <c r="AZ173" s="97">
        <v>0</v>
      </c>
      <c r="BA173" s="97">
        <v>1</v>
      </c>
      <c r="BB173" s="97">
        <v>1</v>
      </c>
      <c r="BC173" s="97">
        <v>0</v>
      </c>
    </row>
    <row r="174" spans="33:61" x14ac:dyDescent="0.35">
      <c r="AQ174" s="113"/>
      <c r="AR174" s="97"/>
      <c r="AS174" s="97"/>
      <c r="AT174" s="97"/>
      <c r="AU174" s="97"/>
      <c r="AV174" s="97"/>
      <c r="AW174" s="97"/>
      <c r="AX174" s="113"/>
      <c r="AZ174">
        <v>0</v>
      </c>
      <c r="BA174">
        <v>1</v>
      </c>
      <c r="BB174">
        <v>1</v>
      </c>
      <c r="BC174">
        <v>1</v>
      </c>
    </row>
    <row r="175" spans="33:61" x14ac:dyDescent="0.35">
      <c r="AQ175" s="113"/>
      <c r="AR175" s="113"/>
      <c r="AS175" s="113"/>
      <c r="AT175" s="113"/>
      <c r="AU175" s="113"/>
      <c r="AV175" s="113"/>
      <c r="AW175" s="97"/>
      <c r="AX175" s="113"/>
      <c r="AZ175" s="97">
        <v>0</v>
      </c>
      <c r="BA175" s="97">
        <v>1</v>
      </c>
      <c r="BB175" s="97">
        <v>1</v>
      </c>
      <c r="BC175" s="97">
        <v>1</v>
      </c>
    </row>
    <row r="176" spans="33:61" x14ac:dyDescent="0.35">
      <c r="AQ176" s="113"/>
      <c r="AR176" s="113"/>
      <c r="AS176" s="113"/>
      <c r="AX176" s="113"/>
      <c r="AZ176" s="97">
        <v>0</v>
      </c>
      <c r="BA176" s="97">
        <v>1</v>
      </c>
      <c r="BB176">
        <v>1</v>
      </c>
    </row>
    <row r="177" spans="48:56" x14ac:dyDescent="0.35">
      <c r="AV177" s="113"/>
      <c r="AW177" s="113"/>
      <c r="AX177" s="113"/>
      <c r="AZ177" s="97">
        <v>0</v>
      </c>
      <c r="BA177" s="97">
        <v>1</v>
      </c>
      <c r="BB177" s="97">
        <v>1</v>
      </c>
    </row>
    <row r="178" spans="48:56" x14ac:dyDescent="0.35">
      <c r="AZ178" s="97">
        <v>0</v>
      </c>
      <c r="BA178" s="97">
        <v>1</v>
      </c>
      <c r="BB178" s="97">
        <v>1</v>
      </c>
      <c r="BC178" s="97"/>
    </row>
    <row r="179" spans="48:56" x14ac:dyDescent="0.35">
      <c r="AZ179">
        <v>0</v>
      </c>
      <c r="BA179">
        <v>1</v>
      </c>
    </row>
    <row r="180" spans="48:56" x14ac:dyDescent="0.35">
      <c r="AZ180" s="97">
        <v>0</v>
      </c>
      <c r="BA180" s="97">
        <v>1</v>
      </c>
      <c r="BB180" s="146"/>
      <c r="BC180" s="146"/>
    </row>
    <row r="181" spans="48:56" x14ac:dyDescent="0.35">
      <c r="AZ181" s="97">
        <v>0</v>
      </c>
      <c r="BA181" s="97">
        <v>1</v>
      </c>
      <c r="BB181" s="146"/>
      <c r="BC181" s="146"/>
    </row>
    <row r="182" spans="48:56" x14ac:dyDescent="0.35">
      <c r="AZ182" s="97">
        <v>0</v>
      </c>
      <c r="BA182" s="97">
        <v>1</v>
      </c>
      <c r="BB182" s="146"/>
      <c r="BC182" s="146"/>
    </row>
    <row r="183" spans="48:56" x14ac:dyDescent="0.35">
      <c r="AZ183" s="97">
        <v>0</v>
      </c>
      <c r="BA183" s="97">
        <v>1</v>
      </c>
      <c r="BB183" s="146"/>
      <c r="BC183" s="146"/>
    </row>
    <row r="184" spans="48:56" x14ac:dyDescent="0.35">
      <c r="AZ184" s="97">
        <v>0</v>
      </c>
      <c r="BA184" s="97">
        <v>1</v>
      </c>
    </row>
    <row r="185" spans="48:56" x14ac:dyDescent="0.35">
      <c r="AZ185" s="97">
        <v>0</v>
      </c>
      <c r="BA185" s="97">
        <v>1</v>
      </c>
    </row>
    <row r="186" spans="48:56" x14ac:dyDescent="0.35">
      <c r="AZ186" s="97">
        <v>0</v>
      </c>
      <c r="BA186" s="97">
        <v>1</v>
      </c>
      <c r="BB186" s="97"/>
      <c r="BC186" s="97"/>
    </row>
    <row r="187" spans="48:56" x14ac:dyDescent="0.35">
      <c r="AZ187" s="97">
        <v>0</v>
      </c>
      <c r="BA187" s="97">
        <v>1</v>
      </c>
    </row>
    <row r="188" spans="48:56" x14ac:dyDescent="0.35">
      <c r="AZ188" s="97">
        <v>0</v>
      </c>
      <c r="BA188" s="97">
        <v>1</v>
      </c>
      <c r="BB188" s="113"/>
      <c r="BC188" s="113"/>
    </row>
    <row r="189" spans="48:56" x14ac:dyDescent="0.35">
      <c r="AZ189" s="97">
        <v>0</v>
      </c>
      <c r="BA189" s="97">
        <v>1</v>
      </c>
      <c r="BB189" s="113"/>
      <c r="BC189" s="113"/>
    </row>
    <row r="190" spans="48:56" x14ac:dyDescent="0.35">
      <c r="AZ190" s="97">
        <v>0</v>
      </c>
      <c r="BA190" s="97">
        <v>1</v>
      </c>
      <c r="BD190" s="97"/>
    </row>
    <row r="191" spans="48:56" x14ac:dyDescent="0.35">
      <c r="AZ191" s="97">
        <v>0</v>
      </c>
      <c r="BA191" s="97">
        <v>1</v>
      </c>
      <c r="BB191" s="113"/>
      <c r="BC191" s="113"/>
    </row>
    <row r="192" spans="48:56" x14ac:dyDescent="0.35">
      <c r="AZ192" s="97">
        <v>1</v>
      </c>
      <c r="BA192" s="97">
        <v>0</v>
      </c>
      <c r="BB192">
        <v>0</v>
      </c>
      <c r="BC192">
        <v>0</v>
      </c>
    </row>
    <row r="193" spans="51:58" x14ac:dyDescent="0.35">
      <c r="AZ193">
        <v>1</v>
      </c>
      <c r="BA193">
        <v>0</v>
      </c>
      <c r="BB193">
        <v>0</v>
      </c>
      <c r="BC193">
        <v>1</v>
      </c>
    </row>
    <row r="194" spans="51:58" x14ac:dyDescent="0.35">
      <c r="AZ194" s="97">
        <v>1</v>
      </c>
      <c r="BA194" s="97">
        <v>0</v>
      </c>
      <c r="BB194" s="97">
        <v>0</v>
      </c>
      <c r="BC194" s="97">
        <v>1</v>
      </c>
    </row>
    <row r="195" spans="51:58" x14ac:dyDescent="0.35">
      <c r="AZ195" s="97">
        <v>1</v>
      </c>
      <c r="BA195" s="97">
        <v>0</v>
      </c>
      <c r="BB195" s="97">
        <v>0</v>
      </c>
      <c r="BC195" s="97">
        <v>1</v>
      </c>
    </row>
    <row r="196" spans="51:58" x14ac:dyDescent="0.35">
      <c r="AZ196" s="97">
        <v>1</v>
      </c>
      <c r="BA196" s="97">
        <v>0</v>
      </c>
      <c r="BB196" s="97">
        <v>0</v>
      </c>
      <c r="BC196" s="97">
        <v>1</v>
      </c>
    </row>
    <row r="197" spans="51:58" x14ac:dyDescent="0.35">
      <c r="AY197" s="113"/>
      <c r="AZ197" s="97">
        <v>1</v>
      </c>
      <c r="BA197" s="97">
        <v>0</v>
      </c>
      <c r="BB197" s="97">
        <v>0</v>
      </c>
      <c r="BC197" s="97">
        <v>1</v>
      </c>
      <c r="BF197" s="113"/>
    </row>
    <row r="198" spans="51:58" x14ac:dyDescent="0.35">
      <c r="AY198" s="97"/>
      <c r="AZ198" s="97">
        <v>1</v>
      </c>
      <c r="BA198" s="97">
        <v>0</v>
      </c>
      <c r="BB198" s="97">
        <v>0</v>
      </c>
      <c r="BC198" s="97">
        <v>1</v>
      </c>
      <c r="BD198" s="97"/>
      <c r="BE198" s="97"/>
      <c r="BF198" s="97"/>
    </row>
    <row r="199" spans="51:58" x14ac:dyDescent="0.35">
      <c r="AZ199" s="97">
        <v>1</v>
      </c>
      <c r="BA199" s="97">
        <v>0</v>
      </c>
      <c r="BB199" s="113">
        <v>0</v>
      </c>
      <c r="BC199" s="97">
        <v>1</v>
      </c>
    </row>
    <row r="200" spans="51:58" x14ac:dyDescent="0.35">
      <c r="AZ200" s="97">
        <v>1</v>
      </c>
      <c r="BA200" s="97">
        <v>0</v>
      </c>
      <c r="BB200" s="97">
        <v>0</v>
      </c>
    </row>
    <row r="201" spans="51:58" x14ac:dyDescent="0.35">
      <c r="AZ201" s="97">
        <v>1</v>
      </c>
      <c r="BA201" s="97">
        <v>0</v>
      </c>
      <c r="BB201">
        <v>0</v>
      </c>
    </row>
    <row r="202" spans="51:58" x14ac:dyDescent="0.35">
      <c r="AZ202" s="97">
        <v>1</v>
      </c>
      <c r="BA202" s="97">
        <v>0</v>
      </c>
      <c r="BB202" s="97">
        <v>0</v>
      </c>
      <c r="BC202" s="97"/>
    </row>
    <row r="203" spans="51:58" x14ac:dyDescent="0.35">
      <c r="AZ203" s="97">
        <v>1</v>
      </c>
      <c r="BA203" s="97">
        <v>0</v>
      </c>
      <c r="BB203">
        <v>0</v>
      </c>
      <c r="BD203" s="97"/>
      <c r="BE203" s="97"/>
    </row>
    <row r="204" spans="51:58" x14ac:dyDescent="0.35">
      <c r="AZ204" s="97">
        <v>1</v>
      </c>
      <c r="BA204" s="97">
        <v>0</v>
      </c>
      <c r="BB204" s="113">
        <v>0</v>
      </c>
      <c r="BC204" s="113"/>
    </row>
    <row r="205" spans="51:58" x14ac:dyDescent="0.35">
      <c r="AZ205" s="97">
        <v>1</v>
      </c>
      <c r="BA205" s="97">
        <v>0</v>
      </c>
      <c r="BB205">
        <v>0</v>
      </c>
      <c r="BE205" s="113"/>
      <c r="BF205" s="113"/>
    </row>
    <row r="206" spans="51:58" x14ac:dyDescent="0.35">
      <c r="AY206" s="113"/>
      <c r="AZ206" s="97">
        <v>1</v>
      </c>
      <c r="BA206" s="97">
        <v>0</v>
      </c>
      <c r="BB206" s="113">
        <v>0</v>
      </c>
      <c r="BC206" s="113"/>
      <c r="BD206" s="97"/>
      <c r="BE206" s="97"/>
      <c r="BF206" s="113"/>
    </row>
    <row r="207" spans="51:58" x14ac:dyDescent="0.35">
      <c r="AZ207" s="97">
        <v>1</v>
      </c>
      <c r="BA207" s="97">
        <v>0</v>
      </c>
      <c r="BB207" s="97">
        <v>1</v>
      </c>
      <c r="BC207" s="97">
        <v>0</v>
      </c>
    </row>
    <row r="208" spans="51:58" x14ac:dyDescent="0.35">
      <c r="AZ208" s="97">
        <v>1</v>
      </c>
      <c r="BA208" s="97">
        <v>0</v>
      </c>
      <c r="BB208" s="97">
        <v>1</v>
      </c>
      <c r="BC208" s="97">
        <v>0</v>
      </c>
    </row>
    <row r="209" spans="51:61" x14ac:dyDescent="0.35">
      <c r="AZ209" s="97">
        <v>1</v>
      </c>
      <c r="BA209" s="97">
        <v>0</v>
      </c>
      <c r="BB209" s="97">
        <v>1</v>
      </c>
      <c r="BC209" s="97">
        <v>0</v>
      </c>
    </row>
    <row r="210" spans="51:61" x14ac:dyDescent="0.35">
      <c r="AZ210" s="97">
        <v>1</v>
      </c>
      <c r="BA210" s="97">
        <v>0</v>
      </c>
      <c r="BB210" s="97">
        <v>1</v>
      </c>
      <c r="BC210" s="97">
        <v>0</v>
      </c>
    </row>
    <row r="211" spans="51:61" x14ac:dyDescent="0.35">
      <c r="AZ211" s="97">
        <v>1</v>
      </c>
      <c r="BA211" s="97">
        <v>0</v>
      </c>
      <c r="BB211">
        <v>1</v>
      </c>
      <c r="BC211">
        <v>0</v>
      </c>
    </row>
    <row r="212" spans="51:61" x14ac:dyDescent="0.35">
      <c r="AZ212" s="97">
        <v>1</v>
      </c>
      <c r="BA212" s="97">
        <v>0</v>
      </c>
      <c r="BB212" s="97">
        <v>1</v>
      </c>
      <c r="BC212" s="97">
        <v>0</v>
      </c>
    </row>
    <row r="213" spans="51:61" x14ac:dyDescent="0.35">
      <c r="AY213" s="97"/>
      <c r="AZ213" s="97">
        <v>1</v>
      </c>
      <c r="BA213" s="97">
        <v>0</v>
      </c>
      <c r="BB213" s="97">
        <v>1</v>
      </c>
      <c r="BC213" s="97">
        <v>0</v>
      </c>
      <c r="BD213" s="97"/>
      <c r="BE213" s="97"/>
      <c r="BF213" s="97"/>
      <c r="BG213" s="146"/>
      <c r="BH213" s="146"/>
      <c r="BI213" s="146"/>
    </row>
    <row r="214" spans="51:61" x14ac:dyDescent="0.35">
      <c r="AY214" s="113"/>
      <c r="AZ214" s="97">
        <v>1</v>
      </c>
      <c r="BA214" s="97">
        <v>0</v>
      </c>
      <c r="BB214">
        <v>1</v>
      </c>
      <c r="BC214">
        <v>0</v>
      </c>
      <c r="BD214" s="97"/>
      <c r="BE214" s="113"/>
      <c r="BF214" s="113"/>
    </row>
    <row r="215" spans="51:61" x14ac:dyDescent="0.35">
      <c r="AY215" s="113"/>
      <c r="AZ215" s="97">
        <v>1</v>
      </c>
      <c r="BA215" s="97">
        <v>0</v>
      </c>
      <c r="BB215" s="97">
        <v>1</v>
      </c>
      <c r="BC215" s="97">
        <v>1</v>
      </c>
      <c r="BD215" s="97"/>
      <c r="BE215" s="113"/>
      <c r="BF215" s="113"/>
    </row>
    <row r="216" spans="51:61" x14ac:dyDescent="0.35">
      <c r="AY216" s="113"/>
      <c r="AZ216" s="97">
        <v>1</v>
      </c>
      <c r="BA216" s="97">
        <v>0</v>
      </c>
      <c r="BB216" s="97">
        <v>1</v>
      </c>
      <c r="BC216" s="97">
        <v>1</v>
      </c>
      <c r="BD216" s="113"/>
      <c r="BE216" s="113"/>
      <c r="BF216" s="113"/>
    </row>
    <row r="217" spans="51:61" x14ac:dyDescent="0.35">
      <c r="AY217" s="113"/>
      <c r="AZ217" s="97">
        <v>1</v>
      </c>
      <c r="BA217" s="97">
        <v>0</v>
      </c>
      <c r="BB217">
        <v>1</v>
      </c>
      <c r="BC217">
        <v>1</v>
      </c>
    </row>
    <row r="218" spans="51:61" x14ac:dyDescent="0.35">
      <c r="AY218" s="113"/>
      <c r="AZ218" s="97">
        <v>1</v>
      </c>
      <c r="BA218" s="97">
        <v>0</v>
      </c>
      <c r="BB218" s="97">
        <v>1</v>
      </c>
      <c r="BC218" s="97">
        <v>1</v>
      </c>
    </row>
    <row r="219" spans="51:61" x14ac:dyDescent="0.35">
      <c r="AY219" s="113"/>
      <c r="AZ219" s="97">
        <v>1</v>
      </c>
      <c r="BA219" s="97">
        <v>0</v>
      </c>
      <c r="BB219" s="97">
        <v>1</v>
      </c>
      <c r="BC219" s="146"/>
    </row>
    <row r="220" spans="51:61" x14ac:dyDescent="0.35">
      <c r="AY220" s="113"/>
      <c r="AZ220" s="97">
        <v>1</v>
      </c>
      <c r="BA220" s="97">
        <v>0</v>
      </c>
      <c r="BB220" s="146">
        <v>1</v>
      </c>
      <c r="BC220" s="146"/>
    </row>
    <row r="221" spans="51:61" x14ac:dyDescent="0.35">
      <c r="AY221" s="113"/>
      <c r="AZ221" s="97">
        <v>1</v>
      </c>
      <c r="BA221" s="97">
        <v>0</v>
      </c>
      <c r="BB221" s="113">
        <v>1</v>
      </c>
      <c r="BC221" s="113"/>
      <c r="BD221" s="97"/>
      <c r="BE221" s="113"/>
      <c r="BF221" s="113"/>
    </row>
    <row r="222" spans="51:61" x14ac:dyDescent="0.35">
      <c r="AY222" s="113"/>
      <c r="AZ222" s="97">
        <v>1</v>
      </c>
      <c r="BA222" s="97">
        <v>0</v>
      </c>
      <c r="BB222" s="97">
        <v>1</v>
      </c>
      <c r="BD222" s="113"/>
      <c r="BE222" s="113"/>
      <c r="BF222" s="113"/>
    </row>
    <row r="223" spans="51:61" x14ac:dyDescent="0.35">
      <c r="AY223" s="113"/>
      <c r="AZ223" s="97">
        <v>1</v>
      </c>
      <c r="BA223" s="97">
        <v>0</v>
      </c>
      <c r="BB223">
        <v>1</v>
      </c>
    </row>
    <row r="224" spans="51:61" x14ac:dyDescent="0.35">
      <c r="AY224" s="113"/>
      <c r="AZ224">
        <v>1</v>
      </c>
      <c r="BA224">
        <v>0</v>
      </c>
    </row>
    <row r="225" spans="51:58" x14ac:dyDescent="0.35">
      <c r="AY225" s="113"/>
      <c r="AZ225" s="97">
        <v>1</v>
      </c>
      <c r="BA225" s="97">
        <v>0</v>
      </c>
    </row>
    <row r="226" spans="51:58" x14ac:dyDescent="0.35">
      <c r="AY226" s="113"/>
      <c r="AZ226" s="97">
        <v>1</v>
      </c>
      <c r="BA226" s="97">
        <v>0</v>
      </c>
      <c r="BB226" s="146"/>
      <c r="BC226" s="146"/>
    </row>
    <row r="227" spans="51:58" x14ac:dyDescent="0.35">
      <c r="AY227" s="113"/>
      <c r="AZ227" s="97">
        <v>1</v>
      </c>
      <c r="BA227" s="97">
        <v>0</v>
      </c>
    </row>
    <row r="228" spans="51:58" x14ac:dyDescent="0.35">
      <c r="AY228" s="113"/>
      <c r="AZ228" s="97">
        <v>1</v>
      </c>
      <c r="BA228" s="97">
        <v>0</v>
      </c>
      <c r="BD228" s="113"/>
      <c r="BE228" s="113"/>
      <c r="BF228" s="113"/>
    </row>
    <row r="229" spans="51:58" x14ac:dyDescent="0.35">
      <c r="AZ229" s="97">
        <v>1</v>
      </c>
      <c r="BA229" s="97">
        <v>0</v>
      </c>
      <c r="BB229" s="97"/>
      <c r="BC229" s="97"/>
      <c r="BD229" s="113"/>
      <c r="BE229" s="113"/>
      <c r="BF229" s="113"/>
    </row>
    <row r="230" spans="51:58" x14ac:dyDescent="0.35">
      <c r="AZ230" s="97">
        <v>1</v>
      </c>
      <c r="BA230" s="97">
        <v>0</v>
      </c>
      <c r="BB230" s="113"/>
      <c r="BC230" s="97"/>
    </row>
    <row r="231" spans="51:58" x14ac:dyDescent="0.35">
      <c r="AZ231" s="97">
        <v>1</v>
      </c>
      <c r="BA231" s="97">
        <v>0</v>
      </c>
    </row>
    <row r="232" spans="51:58" x14ac:dyDescent="0.35">
      <c r="AZ232" s="97">
        <v>1</v>
      </c>
      <c r="BA232" s="97">
        <v>1</v>
      </c>
      <c r="BB232" s="97">
        <v>0</v>
      </c>
      <c r="BC232" s="97">
        <v>0</v>
      </c>
    </row>
    <row r="233" spans="51:58" x14ac:dyDescent="0.35">
      <c r="AZ233" s="97">
        <v>1</v>
      </c>
      <c r="BA233" s="97">
        <v>1</v>
      </c>
      <c r="BB233" s="97">
        <v>0</v>
      </c>
      <c r="BC233" s="97">
        <v>0</v>
      </c>
      <c r="BD233" s="113"/>
      <c r="BE233" s="113"/>
      <c r="BF233" s="113"/>
    </row>
    <row r="234" spans="51:58" x14ac:dyDescent="0.35">
      <c r="AZ234" s="97">
        <v>1</v>
      </c>
      <c r="BA234" s="97">
        <v>1</v>
      </c>
      <c r="BB234" s="97">
        <v>0</v>
      </c>
      <c r="BC234" s="97">
        <v>0</v>
      </c>
      <c r="BD234" s="113"/>
      <c r="BE234" s="113"/>
      <c r="BF234" s="113"/>
    </row>
    <row r="235" spans="51:58" x14ac:dyDescent="0.35">
      <c r="AZ235" s="97">
        <v>1</v>
      </c>
      <c r="BA235" s="97">
        <v>1</v>
      </c>
      <c r="BB235" s="97">
        <v>0</v>
      </c>
      <c r="BC235" s="97">
        <v>1</v>
      </c>
      <c r="BD235" s="113"/>
      <c r="BE235" s="113"/>
      <c r="BF235" s="113"/>
    </row>
    <row r="236" spans="51:58" x14ac:dyDescent="0.35">
      <c r="AZ236" s="97">
        <v>1</v>
      </c>
      <c r="BA236" s="97">
        <v>1</v>
      </c>
      <c r="BB236">
        <v>0</v>
      </c>
      <c r="BC236">
        <v>1</v>
      </c>
    </row>
    <row r="237" spans="51:58" x14ac:dyDescent="0.35">
      <c r="AZ237" s="97">
        <v>1</v>
      </c>
      <c r="BA237" s="97">
        <v>1</v>
      </c>
      <c r="BB237">
        <v>0</v>
      </c>
      <c r="BC237">
        <v>1</v>
      </c>
    </row>
    <row r="238" spans="51:58" x14ac:dyDescent="0.35">
      <c r="AZ238" s="97">
        <v>1</v>
      </c>
      <c r="BA238" s="97">
        <v>1</v>
      </c>
      <c r="BB238" s="97">
        <v>0</v>
      </c>
      <c r="BC238" s="113"/>
    </row>
    <row r="239" spans="51:58" x14ac:dyDescent="0.35">
      <c r="AZ239">
        <v>1</v>
      </c>
      <c r="BA239">
        <v>1</v>
      </c>
      <c r="BB239">
        <v>1</v>
      </c>
    </row>
    <row r="240" spans="51:58" x14ac:dyDescent="0.35">
      <c r="AZ240" s="97">
        <v>1</v>
      </c>
      <c r="BA240" s="97">
        <v>1</v>
      </c>
      <c r="BB240" s="97">
        <v>1</v>
      </c>
      <c r="BC240" s="113"/>
    </row>
    <row r="241" spans="52:58" x14ac:dyDescent="0.35">
      <c r="AZ241">
        <v>1</v>
      </c>
      <c r="BA241">
        <v>1</v>
      </c>
    </row>
    <row r="242" spans="52:58" x14ac:dyDescent="0.35">
      <c r="AZ242" s="97">
        <v>1</v>
      </c>
      <c r="BA242" s="97">
        <v>1</v>
      </c>
      <c r="BD242" s="97"/>
      <c r="BE242" s="113"/>
      <c r="BF242" s="113"/>
    </row>
    <row r="243" spans="52:58" x14ac:dyDescent="0.35">
      <c r="AZ243" s="97">
        <v>1</v>
      </c>
      <c r="BA243" s="97">
        <v>1</v>
      </c>
      <c r="BD243" s="113"/>
      <c r="BE243" s="113"/>
      <c r="BF243" s="113"/>
    </row>
    <row r="244" spans="52:58" x14ac:dyDescent="0.35">
      <c r="AZ244" s="97">
        <v>1</v>
      </c>
      <c r="BA244" s="97">
        <v>1</v>
      </c>
      <c r="BB244" s="113"/>
      <c r="BC244" s="113"/>
      <c r="BD244" s="113"/>
      <c r="BE244" s="113"/>
      <c r="BF244" s="113"/>
    </row>
    <row r="245" spans="52:58" x14ac:dyDescent="0.35">
      <c r="AZ245" s="97">
        <v>1</v>
      </c>
      <c r="BA245" s="97">
        <v>1</v>
      </c>
      <c r="BB245" s="113"/>
      <c r="BC245" s="97"/>
      <c r="BD245" s="113"/>
      <c r="BE245" s="113"/>
      <c r="BF245" s="113"/>
    </row>
    <row r="246" spans="52:58" x14ac:dyDescent="0.35">
      <c r="AZ246" s="113"/>
      <c r="BA246" s="113"/>
      <c r="BB246" s="113"/>
      <c r="BC246" s="113"/>
      <c r="BD246" s="113"/>
      <c r="BE246" s="113"/>
      <c r="BF246" s="113"/>
    </row>
  </sheetData>
  <sortState xmlns:xlrd2="http://schemas.microsoft.com/office/spreadsheetml/2017/richdata2" ref="AZ129:BC245">
    <sortCondition ref="AZ129:AZ245"/>
    <sortCondition ref="BA129:BA245"/>
    <sortCondition ref="BB129:BB245"/>
    <sortCondition ref="BC129:BC245"/>
  </sortState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A628-F666-4DCA-9497-0A2973C6BD9A}">
  <dimension ref="A1:N118"/>
  <sheetViews>
    <sheetView workbookViewId="0">
      <selection activeCell="G37" sqref="G37"/>
    </sheetView>
  </sheetViews>
  <sheetFormatPr defaultRowHeight="14.5" x14ac:dyDescent="0.35"/>
  <sheetData>
    <row r="1" spans="1:10" x14ac:dyDescent="0.35">
      <c r="A1" t="s">
        <v>921</v>
      </c>
      <c r="B1" t="s">
        <v>927</v>
      </c>
      <c r="C1" t="s">
        <v>946</v>
      </c>
      <c r="D1" t="s">
        <v>947</v>
      </c>
    </row>
    <row r="2" spans="1:10" x14ac:dyDescent="0.35">
      <c r="A2" s="97">
        <v>0</v>
      </c>
      <c r="B2" s="97">
        <v>0</v>
      </c>
      <c r="C2" s="146">
        <v>0</v>
      </c>
      <c r="D2" s="146">
        <v>1</v>
      </c>
      <c r="H2" t="s">
        <v>950</v>
      </c>
    </row>
    <row r="3" spans="1:10" x14ac:dyDescent="0.35">
      <c r="A3" s="97">
        <v>0</v>
      </c>
      <c r="B3" s="97">
        <v>0</v>
      </c>
      <c r="C3">
        <v>0</v>
      </c>
      <c r="H3" t="s">
        <v>951</v>
      </c>
      <c r="I3" t="s">
        <v>952</v>
      </c>
      <c r="J3" t="s">
        <v>370</v>
      </c>
    </row>
    <row r="4" spans="1:10" x14ac:dyDescent="0.35">
      <c r="A4" s="97">
        <v>0</v>
      </c>
      <c r="B4" s="97">
        <v>0</v>
      </c>
      <c r="C4" s="97">
        <v>1</v>
      </c>
      <c r="D4" s="97">
        <v>0</v>
      </c>
      <c r="H4">
        <v>0</v>
      </c>
      <c r="I4">
        <v>0</v>
      </c>
      <c r="J4">
        <v>27</v>
      </c>
    </row>
    <row r="5" spans="1:10" x14ac:dyDescent="0.35">
      <c r="A5" s="97">
        <v>0</v>
      </c>
      <c r="B5" s="97">
        <v>0</v>
      </c>
      <c r="C5" s="146">
        <v>1</v>
      </c>
      <c r="D5" s="146">
        <v>0</v>
      </c>
      <c r="H5">
        <v>0</v>
      </c>
      <c r="I5">
        <v>1</v>
      </c>
      <c r="J5">
        <v>36</v>
      </c>
    </row>
    <row r="6" spans="1:10" x14ac:dyDescent="0.35">
      <c r="A6" s="97">
        <v>0</v>
      </c>
      <c r="B6" s="97">
        <v>0</v>
      </c>
      <c r="C6" s="97">
        <v>1</v>
      </c>
      <c r="D6" s="97">
        <v>0</v>
      </c>
      <c r="H6">
        <v>1</v>
      </c>
      <c r="I6">
        <v>0</v>
      </c>
      <c r="J6">
        <v>40</v>
      </c>
    </row>
    <row r="7" spans="1:10" x14ac:dyDescent="0.35">
      <c r="A7" s="97">
        <v>0</v>
      </c>
      <c r="B7" s="97">
        <v>0</v>
      </c>
      <c r="C7" s="97">
        <v>1</v>
      </c>
      <c r="D7" s="97">
        <v>0</v>
      </c>
      <c r="H7">
        <v>1</v>
      </c>
      <c r="I7">
        <v>1</v>
      </c>
      <c r="J7">
        <v>14</v>
      </c>
    </row>
    <row r="8" spans="1:10" x14ac:dyDescent="0.35">
      <c r="A8">
        <v>0</v>
      </c>
      <c r="B8">
        <v>0</v>
      </c>
      <c r="C8">
        <v>1</v>
      </c>
      <c r="D8">
        <v>1</v>
      </c>
    </row>
    <row r="9" spans="1:10" x14ac:dyDescent="0.35">
      <c r="A9" s="97">
        <v>0</v>
      </c>
      <c r="B9" s="97">
        <v>0</v>
      </c>
      <c r="C9" s="97">
        <v>1</v>
      </c>
      <c r="D9" s="97">
        <v>1</v>
      </c>
      <c r="J9" t="s">
        <v>933</v>
      </c>
    </row>
    <row r="10" spans="1:10" x14ac:dyDescent="0.35">
      <c r="A10" s="97">
        <v>0</v>
      </c>
      <c r="B10" s="97">
        <v>0</v>
      </c>
      <c r="C10" s="97">
        <v>1</v>
      </c>
      <c r="D10" s="97">
        <v>1</v>
      </c>
      <c r="J10">
        <f>SUM(J4:J7)</f>
        <v>117</v>
      </c>
    </row>
    <row r="11" spans="1:10" x14ac:dyDescent="0.35">
      <c r="A11" s="97">
        <v>0</v>
      </c>
      <c r="B11" s="97">
        <v>0</v>
      </c>
      <c r="C11" s="97">
        <v>1</v>
      </c>
      <c r="D11" s="97">
        <v>1</v>
      </c>
    </row>
    <row r="12" spans="1:10" x14ac:dyDescent="0.35">
      <c r="A12">
        <v>0</v>
      </c>
      <c r="B12">
        <v>0</v>
      </c>
      <c r="C12">
        <v>1</v>
      </c>
    </row>
    <row r="13" spans="1:10" x14ac:dyDescent="0.35">
      <c r="A13" s="97">
        <v>0</v>
      </c>
      <c r="B13" s="97">
        <v>0</v>
      </c>
      <c r="C13" s="146">
        <v>1</v>
      </c>
      <c r="D13" s="146"/>
      <c r="H13" t="s">
        <v>953</v>
      </c>
    </row>
    <row r="14" spans="1:10" x14ac:dyDescent="0.35">
      <c r="A14" s="97">
        <v>0</v>
      </c>
      <c r="B14" s="97">
        <v>0</v>
      </c>
      <c r="C14" s="97">
        <v>1</v>
      </c>
    </row>
    <row r="15" spans="1:10" x14ac:dyDescent="0.35">
      <c r="A15" s="97">
        <v>0</v>
      </c>
      <c r="B15" s="97">
        <v>0</v>
      </c>
      <c r="C15">
        <v>1</v>
      </c>
      <c r="H15" t="s">
        <v>954</v>
      </c>
    </row>
    <row r="16" spans="1:10" x14ac:dyDescent="0.35">
      <c r="A16" s="97">
        <v>0</v>
      </c>
      <c r="B16" s="97">
        <v>0</v>
      </c>
      <c r="C16">
        <v>1</v>
      </c>
      <c r="H16" t="s">
        <v>955</v>
      </c>
    </row>
    <row r="17" spans="1:14" x14ac:dyDescent="0.35">
      <c r="A17" s="113">
        <v>0</v>
      </c>
      <c r="B17" s="113">
        <v>0</v>
      </c>
    </row>
    <row r="18" spans="1:14" x14ac:dyDescent="0.35">
      <c r="A18" s="97">
        <v>0</v>
      </c>
      <c r="B18" s="97">
        <v>0</v>
      </c>
      <c r="H18" t="s">
        <v>956</v>
      </c>
    </row>
    <row r="19" spans="1:14" x14ac:dyDescent="0.35">
      <c r="A19" s="97">
        <v>0</v>
      </c>
      <c r="B19" s="97">
        <v>0</v>
      </c>
      <c r="H19" t="s">
        <v>957</v>
      </c>
      <c r="I19">
        <v>0.28000000000000003</v>
      </c>
    </row>
    <row r="20" spans="1:14" x14ac:dyDescent="0.35">
      <c r="A20" s="97">
        <v>0</v>
      </c>
      <c r="B20" s="97">
        <v>0</v>
      </c>
      <c r="H20" t="s">
        <v>958</v>
      </c>
      <c r="I20" t="s">
        <v>959</v>
      </c>
    </row>
    <row r="21" spans="1:14" x14ac:dyDescent="0.35">
      <c r="A21" s="97">
        <v>0</v>
      </c>
      <c r="B21" s="97">
        <v>0</v>
      </c>
      <c r="H21" t="s">
        <v>960</v>
      </c>
    </row>
    <row r="22" spans="1:14" x14ac:dyDescent="0.35">
      <c r="A22" s="97">
        <v>0</v>
      </c>
      <c r="B22" s="97">
        <v>0</v>
      </c>
    </row>
    <row r="23" spans="1:14" x14ac:dyDescent="0.35">
      <c r="A23" s="97">
        <v>0</v>
      </c>
      <c r="B23" s="97">
        <v>0</v>
      </c>
    </row>
    <row r="24" spans="1:14" x14ac:dyDescent="0.35">
      <c r="A24" s="97">
        <v>0</v>
      </c>
      <c r="B24" s="97">
        <v>0</v>
      </c>
      <c r="H24" t="s">
        <v>961</v>
      </c>
    </row>
    <row r="25" spans="1:14" x14ac:dyDescent="0.35">
      <c r="A25" s="97">
        <v>0</v>
      </c>
      <c r="B25" s="97">
        <v>0</v>
      </c>
      <c r="C25" s="97"/>
      <c r="D25" s="97"/>
    </row>
    <row r="26" spans="1:14" x14ac:dyDescent="0.35">
      <c r="A26" s="97">
        <v>0</v>
      </c>
      <c r="B26" s="97">
        <v>0</v>
      </c>
      <c r="M26" t="s">
        <v>964</v>
      </c>
    </row>
    <row r="27" spans="1:14" x14ac:dyDescent="0.35">
      <c r="A27" s="97">
        <v>0</v>
      </c>
      <c r="B27" s="97">
        <v>0</v>
      </c>
      <c r="C27" s="113"/>
      <c r="D27" s="113"/>
      <c r="G27" t="s">
        <v>962</v>
      </c>
    </row>
    <row r="28" spans="1:14" x14ac:dyDescent="0.35">
      <c r="A28" s="97">
        <v>0</v>
      </c>
      <c r="B28" s="97">
        <v>0</v>
      </c>
      <c r="C28" s="113"/>
      <c r="D28" s="113"/>
      <c r="G28" t="s">
        <v>921</v>
      </c>
      <c r="H28" t="s">
        <v>927</v>
      </c>
      <c r="I28" t="s">
        <v>946</v>
      </c>
      <c r="J28" t="s">
        <v>947</v>
      </c>
      <c r="M28" t="s">
        <v>972</v>
      </c>
      <c r="N28" t="s">
        <v>370</v>
      </c>
    </row>
    <row r="29" spans="1:14" x14ac:dyDescent="0.35">
      <c r="A29">
        <v>0</v>
      </c>
      <c r="B29">
        <v>1</v>
      </c>
      <c r="C29">
        <v>0</v>
      </c>
      <c r="D29">
        <v>0</v>
      </c>
      <c r="G29" s="137">
        <v>0</v>
      </c>
      <c r="H29" s="137">
        <v>0</v>
      </c>
      <c r="I29" s="147">
        <v>0</v>
      </c>
      <c r="J29" s="146">
        <v>1</v>
      </c>
      <c r="M29" t="s">
        <v>963</v>
      </c>
      <c r="N29">
        <v>2</v>
      </c>
    </row>
    <row r="30" spans="1:14" x14ac:dyDescent="0.35">
      <c r="A30" s="97">
        <v>0</v>
      </c>
      <c r="B30" s="97">
        <v>1</v>
      </c>
      <c r="C30" s="97">
        <v>0</v>
      </c>
      <c r="D30" s="97">
        <v>0</v>
      </c>
      <c r="G30" s="137">
        <v>0</v>
      </c>
      <c r="H30" s="137">
        <v>0</v>
      </c>
      <c r="I30" s="147">
        <v>0</v>
      </c>
      <c r="M30" t="s">
        <v>968</v>
      </c>
      <c r="N30">
        <v>15</v>
      </c>
    </row>
    <row r="31" spans="1:14" x14ac:dyDescent="0.35">
      <c r="A31" s="97">
        <v>0</v>
      </c>
      <c r="B31" s="97">
        <v>1</v>
      </c>
      <c r="C31" s="97">
        <v>0</v>
      </c>
      <c r="D31" s="97">
        <v>1</v>
      </c>
      <c r="G31" s="137">
        <v>0</v>
      </c>
      <c r="H31" s="137">
        <v>0</v>
      </c>
      <c r="I31" s="137">
        <v>1</v>
      </c>
      <c r="J31" s="97">
        <v>0</v>
      </c>
      <c r="M31" t="s">
        <v>966</v>
      </c>
      <c r="N31">
        <v>15</v>
      </c>
    </row>
    <row r="32" spans="1:14" x14ac:dyDescent="0.35">
      <c r="A32" s="97">
        <v>0</v>
      </c>
      <c r="B32" s="97">
        <v>1</v>
      </c>
      <c r="C32" s="97">
        <v>0</v>
      </c>
      <c r="D32" s="97">
        <v>1</v>
      </c>
      <c r="G32" s="137">
        <v>0</v>
      </c>
      <c r="H32" s="137">
        <v>0</v>
      </c>
      <c r="I32" s="147">
        <v>1</v>
      </c>
      <c r="J32" s="146">
        <v>0</v>
      </c>
      <c r="M32" t="s">
        <v>970</v>
      </c>
      <c r="N32">
        <v>7</v>
      </c>
    </row>
    <row r="33" spans="1:14" x14ac:dyDescent="0.35">
      <c r="A33" s="97">
        <v>0</v>
      </c>
      <c r="B33" s="97">
        <v>1</v>
      </c>
      <c r="C33" s="97">
        <v>0</v>
      </c>
      <c r="D33" s="97">
        <v>1</v>
      </c>
      <c r="G33" s="137">
        <v>0</v>
      </c>
      <c r="H33" s="137">
        <v>0</v>
      </c>
      <c r="I33" s="137">
        <v>1</v>
      </c>
      <c r="J33" s="97">
        <v>0</v>
      </c>
      <c r="M33" t="s">
        <v>965</v>
      </c>
      <c r="N33">
        <v>13</v>
      </c>
    </row>
    <row r="34" spans="1:14" x14ac:dyDescent="0.35">
      <c r="A34" s="97">
        <v>0</v>
      </c>
      <c r="B34" s="97">
        <v>1</v>
      </c>
      <c r="C34" s="146">
        <v>0</v>
      </c>
      <c r="D34" s="146">
        <v>1</v>
      </c>
      <c r="G34" s="137">
        <v>0</v>
      </c>
      <c r="H34" s="137">
        <v>0</v>
      </c>
      <c r="I34" s="137">
        <v>1</v>
      </c>
      <c r="J34" s="97">
        <v>0</v>
      </c>
      <c r="M34" t="s">
        <v>969</v>
      </c>
      <c r="N34">
        <v>17</v>
      </c>
    </row>
    <row r="35" spans="1:14" x14ac:dyDescent="0.35">
      <c r="A35" s="97">
        <v>0</v>
      </c>
      <c r="B35" s="97">
        <v>1</v>
      </c>
      <c r="C35" s="97">
        <v>0</v>
      </c>
      <c r="D35" s="97">
        <v>1</v>
      </c>
      <c r="G35" s="147">
        <v>0</v>
      </c>
      <c r="H35" s="147">
        <v>0</v>
      </c>
      <c r="I35" s="147">
        <v>1</v>
      </c>
      <c r="J35">
        <v>1</v>
      </c>
      <c r="M35" t="s">
        <v>967</v>
      </c>
      <c r="N35">
        <v>8</v>
      </c>
    </row>
    <row r="36" spans="1:14" x14ac:dyDescent="0.35">
      <c r="A36" s="97">
        <v>0</v>
      </c>
      <c r="B36" s="97">
        <v>1</v>
      </c>
      <c r="C36" s="97">
        <v>0</v>
      </c>
      <c r="D36" s="97">
        <v>1</v>
      </c>
      <c r="G36" s="137">
        <v>0</v>
      </c>
      <c r="H36" s="137">
        <v>0</v>
      </c>
      <c r="I36" s="137">
        <v>1</v>
      </c>
      <c r="J36" s="97">
        <v>1</v>
      </c>
      <c r="M36" t="s">
        <v>971</v>
      </c>
      <c r="N36">
        <v>2</v>
      </c>
    </row>
    <row r="37" spans="1:14" x14ac:dyDescent="0.35">
      <c r="A37" s="97">
        <v>0</v>
      </c>
      <c r="B37" s="97">
        <v>1</v>
      </c>
      <c r="C37" s="97">
        <v>0</v>
      </c>
      <c r="D37" s="97">
        <v>1</v>
      </c>
      <c r="G37" s="137">
        <v>0</v>
      </c>
      <c r="H37" s="137">
        <v>0</v>
      </c>
      <c r="I37" s="137">
        <v>1</v>
      </c>
      <c r="J37" s="97">
        <v>1</v>
      </c>
    </row>
    <row r="38" spans="1:14" x14ac:dyDescent="0.35">
      <c r="A38" s="97">
        <v>0</v>
      </c>
      <c r="B38" s="97">
        <v>1</v>
      </c>
      <c r="C38" s="97">
        <v>0</v>
      </c>
      <c r="D38" s="97">
        <v>1</v>
      </c>
      <c r="G38" s="137">
        <v>0</v>
      </c>
      <c r="H38" s="137">
        <v>0</v>
      </c>
      <c r="I38" s="137">
        <v>1</v>
      </c>
      <c r="J38" s="97">
        <v>1</v>
      </c>
    </row>
    <row r="39" spans="1:14" x14ac:dyDescent="0.35">
      <c r="A39" s="97">
        <v>0</v>
      </c>
      <c r="B39" s="97">
        <v>1</v>
      </c>
      <c r="C39">
        <v>0</v>
      </c>
      <c r="G39" s="147">
        <v>0</v>
      </c>
      <c r="H39" s="147">
        <v>0</v>
      </c>
      <c r="I39" s="147">
        <v>1</v>
      </c>
    </row>
    <row r="40" spans="1:14" x14ac:dyDescent="0.35">
      <c r="A40" s="97">
        <v>0</v>
      </c>
      <c r="B40" s="97">
        <v>1</v>
      </c>
      <c r="C40" s="97">
        <v>0</v>
      </c>
      <c r="D40" s="146"/>
      <c r="G40" s="137">
        <v>0</v>
      </c>
      <c r="H40" s="137">
        <v>0</v>
      </c>
      <c r="I40" s="147">
        <v>1</v>
      </c>
      <c r="J40" s="146"/>
      <c r="M40" t="s">
        <v>973</v>
      </c>
    </row>
    <row r="41" spans="1:14" x14ac:dyDescent="0.35">
      <c r="A41" s="97">
        <v>0</v>
      </c>
      <c r="B41" s="97">
        <v>1</v>
      </c>
      <c r="C41">
        <v>0</v>
      </c>
      <c r="G41" s="137">
        <v>0</v>
      </c>
      <c r="H41" s="137">
        <v>0</v>
      </c>
      <c r="I41" s="137">
        <v>1</v>
      </c>
      <c r="M41" t="s">
        <v>974</v>
      </c>
    </row>
    <row r="42" spans="1:14" x14ac:dyDescent="0.35">
      <c r="A42" s="97">
        <v>0</v>
      </c>
      <c r="B42" s="97">
        <v>1</v>
      </c>
      <c r="C42" s="113">
        <v>0</v>
      </c>
      <c r="D42" s="113"/>
      <c r="G42" s="137">
        <v>0</v>
      </c>
      <c r="H42" s="137">
        <v>0</v>
      </c>
      <c r="I42" s="147">
        <v>1</v>
      </c>
    </row>
    <row r="43" spans="1:14" x14ac:dyDescent="0.35">
      <c r="A43" s="97">
        <v>0</v>
      </c>
      <c r="B43" s="97">
        <v>1</v>
      </c>
      <c r="C43">
        <v>0</v>
      </c>
      <c r="G43" s="137">
        <v>0</v>
      </c>
      <c r="H43" s="137">
        <v>0</v>
      </c>
      <c r="I43" s="147">
        <v>1</v>
      </c>
      <c r="M43" t="s">
        <v>975</v>
      </c>
    </row>
    <row r="44" spans="1:14" x14ac:dyDescent="0.35">
      <c r="A44" s="97">
        <v>0</v>
      </c>
      <c r="B44" s="97">
        <v>1</v>
      </c>
      <c r="C44" s="97">
        <v>1</v>
      </c>
      <c r="D44" s="97">
        <v>0</v>
      </c>
      <c r="G44" s="76">
        <v>0</v>
      </c>
      <c r="H44" s="76">
        <v>1</v>
      </c>
      <c r="I44" s="76">
        <v>0</v>
      </c>
      <c r="J44">
        <v>0</v>
      </c>
      <c r="M44" t="s">
        <v>976</v>
      </c>
    </row>
    <row r="45" spans="1:14" x14ac:dyDescent="0.35">
      <c r="A45" s="97">
        <v>0</v>
      </c>
      <c r="B45" s="97">
        <v>1</v>
      </c>
      <c r="C45" s="97">
        <v>1</v>
      </c>
      <c r="D45" s="97">
        <v>0</v>
      </c>
      <c r="G45" s="126">
        <v>0</v>
      </c>
      <c r="H45" s="126">
        <v>1</v>
      </c>
      <c r="I45" s="126">
        <v>0</v>
      </c>
      <c r="J45" s="97">
        <v>0</v>
      </c>
      <c r="M45">
        <v>0.32500000000000001</v>
      </c>
    </row>
    <row r="46" spans="1:14" x14ac:dyDescent="0.35">
      <c r="A46" s="97">
        <v>0</v>
      </c>
      <c r="B46" s="97">
        <v>1</v>
      </c>
      <c r="C46" s="97">
        <v>1</v>
      </c>
      <c r="D46" s="97">
        <v>0</v>
      </c>
      <c r="G46" s="126">
        <v>0</v>
      </c>
      <c r="H46" s="126">
        <v>1</v>
      </c>
      <c r="I46" s="126">
        <v>0</v>
      </c>
      <c r="J46" s="97">
        <v>1</v>
      </c>
      <c r="M46" t="s">
        <v>981</v>
      </c>
    </row>
    <row r="47" spans="1:14" x14ac:dyDescent="0.35">
      <c r="A47">
        <v>0</v>
      </c>
      <c r="B47">
        <v>1</v>
      </c>
      <c r="C47">
        <v>1</v>
      </c>
      <c r="D47">
        <v>1</v>
      </c>
      <c r="G47" s="126">
        <v>0</v>
      </c>
      <c r="H47" s="126">
        <v>1</v>
      </c>
      <c r="I47" s="126">
        <v>0</v>
      </c>
      <c r="J47" s="97">
        <v>1</v>
      </c>
    </row>
    <row r="48" spans="1:14" x14ac:dyDescent="0.35">
      <c r="A48" s="97">
        <v>0</v>
      </c>
      <c r="B48" s="97">
        <v>1</v>
      </c>
      <c r="C48" s="97">
        <v>1</v>
      </c>
      <c r="D48" s="97">
        <v>1</v>
      </c>
      <c r="G48" s="126">
        <v>0</v>
      </c>
      <c r="H48" s="126">
        <v>1</v>
      </c>
      <c r="I48" s="126">
        <v>0</v>
      </c>
      <c r="J48" s="97">
        <v>1</v>
      </c>
      <c r="M48" t="s">
        <v>977</v>
      </c>
    </row>
    <row r="49" spans="1:13" x14ac:dyDescent="0.35">
      <c r="A49" s="97">
        <v>0</v>
      </c>
      <c r="B49" s="97">
        <v>1</v>
      </c>
      <c r="C49">
        <v>1</v>
      </c>
      <c r="G49" s="126">
        <v>0</v>
      </c>
      <c r="H49" s="126">
        <v>1</v>
      </c>
      <c r="I49" s="76">
        <v>0</v>
      </c>
      <c r="J49" s="146">
        <v>1</v>
      </c>
      <c r="M49" t="s">
        <v>978</v>
      </c>
    </row>
    <row r="50" spans="1:13" x14ac:dyDescent="0.35">
      <c r="A50" s="97">
        <v>0</v>
      </c>
      <c r="B50" s="97">
        <v>1</v>
      </c>
      <c r="C50" s="97">
        <v>1</v>
      </c>
      <c r="G50" s="126">
        <v>0</v>
      </c>
      <c r="H50" s="126">
        <v>1</v>
      </c>
      <c r="I50" s="126">
        <v>0</v>
      </c>
      <c r="J50" s="97">
        <v>1</v>
      </c>
      <c r="M50">
        <v>0.25</v>
      </c>
    </row>
    <row r="51" spans="1:13" x14ac:dyDescent="0.35">
      <c r="A51" s="97">
        <v>0</v>
      </c>
      <c r="B51" s="97">
        <v>1</v>
      </c>
      <c r="C51" s="97">
        <v>1</v>
      </c>
      <c r="D51" s="97"/>
      <c r="G51" s="126">
        <v>0</v>
      </c>
      <c r="H51" s="126">
        <v>1</v>
      </c>
      <c r="I51" s="126">
        <v>0</v>
      </c>
      <c r="J51" s="97">
        <v>1</v>
      </c>
      <c r="M51" t="s">
        <v>982</v>
      </c>
    </row>
    <row r="52" spans="1:13" x14ac:dyDescent="0.35">
      <c r="A52">
        <v>0</v>
      </c>
      <c r="B52">
        <v>1</v>
      </c>
      <c r="G52" s="126">
        <v>0</v>
      </c>
      <c r="H52" s="126">
        <v>1</v>
      </c>
      <c r="I52" s="126">
        <v>0</v>
      </c>
      <c r="J52" s="97">
        <v>1</v>
      </c>
    </row>
    <row r="53" spans="1:13" x14ac:dyDescent="0.35">
      <c r="A53" s="97">
        <v>0</v>
      </c>
      <c r="B53" s="97">
        <v>1</v>
      </c>
      <c r="C53" s="146"/>
      <c r="D53" s="146"/>
      <c r="G53" s="126">
        <v>0</v>
      </c>
      <c r="H53" s="126">
        <v>1</v>
      </c>
      <c r="I53" s="126">
        <v>0</v>
      </c>
      <c r="J53" s="97">
        <v>1</v>
      </c>
    </row>
    <row r="54" spans="1:13" x14ac:dyDescent="0.35">
      <c r="A54" s="97">
        <v>0</v>
      </c>
      <c r="B54" s="97">
        <v>1</v>
      </c>
      <c r="C54" s="146"/>
      <c r="D54" s="146"/>
      <c r="G54" s="126">
        <v>0</v>
      </c>
      <c r="H54" s="126">
        <v>1</v>
      </c>
      <c r="I54" s="76">
        <v>0</v>
      </c>
      <c r="M54" t="s">
        <v>979</v>
      </c>
    </row>
    <row r="55" spans="1:13" x14ac:dyDescent="0.35">
      <c r="A55" s="97">
        <v>0</v>
      </c>
      <c r="B55" s="97">
        <v>1</v>
      </c>
      <c r="C55" s="146"/>
      <c r="D55" s="146"/>
      <c r="G55" s="126">
        <v>0</v>
      </c>
      <c r="H55" s="126">
        <v>1</v>
      </c>
      <c r="I55" s="126">
        <v>0</v>
      </c>
      <c r="J55" s="146"/>
      <c r="M55" t="s">
        <v>980</v>
      </c>
    </row>
    <row r="56" spans="1:13" x14ac:dyDescent="0.35">
      <c r="A56" s="97">
        <v>0</v>
      </c>
      <c r="B56" s="97">
        <v>1</v>
      </c>
      <c r="C56" s="146"/>
      <c r="D56" s="146"/>
      <c r="G56" s="126">
        <v>0</v>
      </c>
      <c r="H56" s="126">
        <v>1</v>
      </c>
      <c r="I56" s="76">
        <v>0</v>
      </c>
      <c r="M56">
        <v>0.42499999999999999</v>
      </c>
    </row>
    <row r="57" spans="1:13" x14ac:dyDescent="0.35">
      <c r="A57" s="97">
        <v>0</v>
      </c>
      <c r="B57" s="97">
        <v>1</v>
      </c>
      <c r="G57" s="126">
        <v>0</v>
      </c>
      <c r="H57" s="126">
        <v>1</v>
      </c>
      <c r="I57" s="126">
        <v>0</v>
      </c>
      <c r="J57" s="113"/>
      <c r="M57" t="s">
        <v>983</v>
      </c>
    </row>
    <row r="58" spans="1:13" x14ac:dyDescent="0.35">
      <c r="A58" s="97">
        <v>0</v>
      </c>
      <c r="B58" s="97">
        <v>1</v>
      </c>
      <c r="G58" s="126">
        <v>0</v>
      </c>
      <c r="H58" s="126">
        <v>1</v>
      </c>
      <c r="I58" s="76">
        <v>0</v>
      </c>
    </row>
    <row r="59" spans="1:13" x14ac:dyDescent="0.35">
      <c r="A59" s="97">
        <v>0</v>
      </c>
      <c r="B59" s="97">
        <v>1</v>
      </c>
      <c r="C59" s="97"/>
      <c r="D59" s="97"/>
      <c r="G59" s="126">
        <v>0</v>
      </c>
      <c r="H59" s="126">
        <v>1</v>
      </c>
      <c r="I59" s="126">
        <v>1</v>
      </c>
      <c r="J59" s="97">
        <v>0</v>
      </c>
    </row>
    <row r="60" spans="1:13" x14ac:dyDescent="0.35">
      <c r="A60" s="97">
        <v>0</v>
      </c>
      <c r="B60" s="97">
        <v>1</v>
      </c>
      <c r="G60" s="126">
        <v>0</v>
      </c>
      <c r="H60" s="126">
        <v>1</v>
      </c>
      <c r="I60" s="126">
        <v>1</v>
      </c>
      <c r="J60" s="97">
        <v>0</v>
      </c>
    </row>
    <row r="61" spans="1:13" x14ac:dyDescent="0.35">
      <c r="A61" s="97">
        <v>0</v>
      </c>
      <c r="B61" s="97">
        <v>1</v>
      </c>
      <c r="C61" s="113"/>
      <c r="D61" s="113"/>
      <c r="G61" s="126">
        <v>0</v>
      </c>
      <c r="H61" s="126">
        <v>1</v>
      </c>
      <c r="I61" s="126">
        <v>1</v>
      </c>
      <c r="J61" s="97">
        <v>0</v>
      </c>
    </row>
    <row r="62" spans="1:13" x14ac:dyDescent="0.35">
      <c r="A62" s="97">
        <v>0</v>
      </c>
      <c r="B62" s="97">
        <v>1</v>
      </c>
      <c r="C62" s="113"/>
      <c r="D62" s="113"/>
      <c r="G62" s="76">
        <v>0</v>
      </c>
      <c r="H62" s="76">
        <v>1</v>
      </c>
      <c r="I62" s="76">
        <v>1</v>
      </c>
      <c r="J62">
        <v>1</v>
      </c>
    </row>
    <row r="63" spans="1:13" x14ac:dyDescent="0.35">
      <c r="A63" s="97">
        <v>0</v>
      </c>
      <c r="B63" s="97">
        <v>1</v>
      </c>
      <c r="G63" s="126">
        <v>0</v>
      </c>
      <c r="H63" s="126">
        <v>1</v>
      </c>
      <c r="I63" s="126">
        <v>1</v>
      </c>
      <c r="J63" s="97">
        <v>1</v>
      </c>
    </row>
    <row r="64" spans="1:13" x14ac:dyDescent="0.35">
      <c r="A64" s="97">
        <v>0</v>
      </c>
      <c r="B64" s="97">
        <v>1</v>
      </c>
      <c r="C64" s="113"/>
      <c r="D64" s="113"/>
      <c r="G64" s="126">
        <v>0</v>
      </c>
      <c r="H64" s="126">
        <v>1</v>
      </c>
      <c r="I64" s="76">
        <v>1</v>
      </c>
    </row>
    <row r="65" spans="1:10" x14ac:dyDescent="0.35">
      <c r="A65" s="97">
        <v>1</v>
      </c>
      <c r="B65" s="97">
        <v>0</v>
      </c>
      <c r="C65">
        <v>0</v>
      </c>
      <c r="D65">
        <v>0</v>
      </c>
      <c r="G65" s="126">
        <v>0</v>
      </c>
      <c r="H65" s="126">
        <v>1</v>
      </c>
      <c r="I65" s="126">
        <v>1</v>
      </c>
    </row>
    <row r="66" spans="1:10" x14ac:dyDescent="0.35">
      <c r="A66">
        <v>1</v>
      </c>
      <c r="B66">
        <v>0</v>
      </c>
      <c r="C66">
        <v>0</v>
      </c>
      <c r="D66">
        <v>1</v>
      </c>
      <c r="G66" s="126">
        <v>0</v>
      </c>
      <c r="H66" s="126">
        <v>1</v>
      </c>
      <c r="I66" s="126">
        <v>1</v>
      </c>
      <c r="J66" s="97"/>
    </row>
    <row r="67" spans="1:10" x14ac:dyDescent="0.35">
      <c r="A67" s="97">
        <v>1</v>
      </c>
      <c r="B67" s="97">
        <v>0</v>
      </c>
      <c r="C67" s="97">
        <v>0</v>
      </c>
      <c r="D67" s="97">
        <v>1</v>
      </c>
      <c r="G67" s="117">
        <v>1</v>
      </c>
      <c r="H67" s="117">
        <v>0</v>
      </c>
      <c r="I67" s="88">
        <v>0</v>
      </c>
      <c r="J67">
        <v>0</v>
      </c>
    </row>
    <row r="68" spans="1:10" x14ac:dyDescent="0.35">
      <c r="A68" s="97">
        <v>1</v>
      </c>
      <c r="B68" s="97">
        <v>0</v>
      </c>
      <c r="C68" s="97">
        <v>0</v>
      </c>
      <c r="D68" s="97">
        <v>1</v>
      </c>
      <c r="G68" s="88">
        <v>1</v>
      </c>
      <c r="H68" s="88">
        <v>0</v>
      </c>
      <c r="I68" s="88">
        <v>0</v>
      </c>
      <c r="J68">
        <v>1</v>
      </c>
    </row>
    <row r="69" spans="1:10" x14ac:dyDescent="0.35">
      <c r="A69" s="97">
        <v>1</v>
      </c>
      <c r="B69" s="97">
        <v>0</v>
      </c>
      <c r="C69" s="97">
        <v>0</v>
      </c>
      <c r="D69" s="97">
        <v>1</v>
      </c>
      <c r="G69" s="117">
        <v>1</v>
      </c>
      <c r="H69" s="117">
        <v>0</v>
      </c>
      <c r="I69" s="117">
        <v>0</v>
      </c>
      <c r="J69" s="97">
        <v>1</v>
      </c>
    </row>
    <row r="70" spans="1:10" x14ac:dyDescent="0.35">
      <c r="A70" s="97">
        <v>1</v>
      </c>
      <c r="B70" s="97">
        <v>0</v>
      </c>
      <c r="C70" s="97">
        <v>0</v>
      </c>
      <c r="D70" s="97">
        <v>1</v>
      </c>
      <c r="G70" s="117">
        <v>1</v>
      </c>
      <c r="H70" s="117">
        <v>0</v>
      </c>
      <c r="I70" s="117">
        <v>0</v>
      </c>
      <c r="J70" s="97">
        <v>1</v>
      </c>
    </row>
    <row r="71" spans="1:10" x14ac:dyDescent="0.35">
      <c r="A71" s="97">
        <v>1</v>
      </c>
      <c r="B71" s="97">
        <v>0</v>
      </c>
      <c r="C71" s="97">
        <v>0</v>
      </c>
      <c r="D71" s="97">
        <v>1</v>
      </c>
      <c r="G71" s="117">
        <v>1</v>
      </c>
      <c r="H71" s="117">
        <v>0</v>
      </c>
      <c r="I71" s="117">
        <v>0</v>
      </c>
      <c r="J71" s="97">
        <v>1</v>
      </c>
    </row>
    <row r="72" spans="1:10" x14ac:dyDescent="0.35">
      <c r="A72" s="97">
        <v>1</v>
      </c>
      <c r="B72" s="97">
        <v>0</v>
      </c>
      <c r="C72" s="113">
        <v>0</v>
      </c>
      <c r="D72" s="97">
        <v>1</v>
      </c>
      <c r="G72" s="117">
        <v>1</v>
      </c>
      <c r="H72" s="117">
        <v>0</v>
      </c>
      <c r="I72" s="117">
        <v>0</v>
      </c>
      <c r="J72" s="97">
        <v>1</v>
      </c>
    </row>
    <row r="73" spans="1:10" x14ac:dyDescent="0.35">
      <c r="A73" s="97">
        <v>1</v>
      </c>
      <c r="B73" s="97">
        <v>0</v>
      </c>
      <c r="C73" s="97">
        <v>0</v>
      </c>
      <c r="G73" s="117">
        <v>1</v>
      </c>
      <c r="H73" s="117">
        <v>0</v>
      </c>
      <c r="I73" s="117">
        <v>0</v>
      </c>
      <c r="J73" s="97">
        <v>1</v>
      </c>
    </row>
    <row r="74" spans="1:10" x14ac:dyDescent="0.35">
      <c r="A74" s="97">
        <v>1</v>
      </c>
      <c r="B74" s="97">
        <v>0</v>
      </c>
      <c r="C74">
        <v>0</v>
      </c>
      <c r="G74" s="117">
        <v>1</v>
      </c>
      <c r="H74" s="117">
        <v>0</v>
      </c>
      <c r="I74" s="117">
        <v>0</v>
      </c>
      <c r="J74" s="97">
        <v>1</v>
      </c>
    </row>
    <row r="75" spans="1:10" x14ac:dyDescent="0.35">
      <c r="A75" s="97">
        <v>1</v>
      </c>
      <c r="B75" s="97">
        <v>0</v>
      </c>
      <c r="C75" s="97">
        <v>0</v>
      </c>
      <c r="D75" s="97"/>
      <c r="G75" s="117">
        <v>1</v>
      </c>
      <c r="H75" s="117">
        <v>0</v>
      </c>
      <c r="I75" s="117">
        <v>0</v>
      </c>
    </row>
    <row r="76" spans="1:10" x14ac:dyDescent="0.35">
      <c r="A76" s="97">
        <v>1</v>
      </c>
      <c r="B76" s="97">
        <v>0</v>
      </c>
      <c r="C76">
        <v>0</v>
      </c>
      <c r="G76" s="117">
        <v>1</v>
      </c>
      <c r="H76" s="117">
        <v>0</v>
      </c>
      <c r="I76" s="88">
        <v>0</v>
      </c>
    </row>
    <row r="77" spans="1:10" x14ac:dyDescent="0.35">
      <c r="A77" s="97">
        <v>1</v>
      </c>
      <c r="B77" s="97">
        <v>0</v>
      </c>
      <c r="C77" s="113">
        <v>0</v>
      </c>
      <c r="D77" s="113"/>
      <c r="G77" s="117">
        <v>1</v>
      </c>
      <c r="H77" s="117">
        <v>0</v>
      </c>
      <c r="I77" s="117">
        <v>0</v>
      </c>
      <c r="J77" s="97"/>
    </row>
    <row r="78" spans="1:10" x14ac:dyDescent="0.35">
      <c r="A78" s="97">
        <v>1</v>
      </c>
      <c r="B78" s="97">
        <v>0</v>
      </c>
      <c r="C78">
        <v>0</v>
      </c>
      <c r="G78" s="117">
        <v>1</v>
      </c>
      <c r="H78" s="117">
        <v>0</v>
      </c>
      <c r="I78" s="88">
        <v>0</v>
      </c>
    </row>
    <row r="79" spans="1:10" x14ac:dyDescent="0.35">
      <c r="A79" s="97">
        <v>1</v>
      </c>
      <c r="B79" s="97">
        <v>0</v>
      </c>
      <c r="C79" s="113">
        <v>0</v>
      </c>
      <c r="D79" s="113"/>
      <c r="G79" s="117">
        <v>1</v>
      </c>
      <c r="H79" s="117">
        <v>0</v>
      </c>
      <c r="I79" s="117">
        <v>0</v>
      </c>
      <c r="J79" s="113"/>
    </row>
    <row r="80" spans="1:10" x14ac:dyDescent="0.35">
      <c r="A80" s="97">
        <v>1</v>
      </c>
      <c r="B80" s="97">
        <v>0</v>
      </c>
      <c r="C80" s="97">
        <v>1</v>
      </c>
      <c r="D80" s="97">
        <v>0</v>
      </c>
      <c r="G80" s="117">
        <v>1</v>
      </c>
      <c r="H80" s="117">
        <v>0</v>
      </c>
      <c r="I80" s="88">
        <v>0</v>
      </c>
    </row>
    <row r="81" spans="1:10" x14ac:dyDescent="0.35">
      <c r="A81" s="97">
        <v>1</v>
      </c>
      <c r="B81" s="97">
        <v>0</v>
      </c>
      <c r="C81" s="97">
        <v>1</v>
      </c>
      <c r="D81" s="97">
        <v>0</v>
      </c>
      <c r="G81" s="117">
        <v>1</v>
      </c>
      <c r="H81" s="117">
        <v>0</v>
      </c>
      <c r="I81" s="117">
        <v>0</v>
      </c>
      <c r="J81" s="113"/>
    </row>
    <row r="82" spans="1:10" x14ac:dyDescent="0.35">
      <c r="A82" s="97">
        <v>1</v>
      </c>
      <c r="B82" s="97">
        <v>0</v>
      </c>
      <c r="C82" s="97">
        <v>1</v>
      </c>
      <c r="D82" s="97">
        <v>0</v>
      </c>
      <c r="G82" s="117">
        <v>1</v>
      </c>
      <c r="H82" s="117">
        <v>0</v>
      </c>
      <c r="I82" s="117">
        <v>1</v>
      </c>
      <c r="J82" s="97">
        <v>0</v>
      </c>
    </row>
    <row r="83" spans="1:10" x14ac:dyDescent="0.35">
      <c r="A83" s="97">
        <v>1</v>
      </c>
      <c r="B83" s="97">
        <v>0</v>
      </c>
      <c r="C83" s="97">
        <v>1</v>
      </c>
      <c r="D83" s="97">
        <v>0</v>
      </c>
      <c r="G83" s="117">
        <v>1</v>
      </c>
      <c r="H83" s="117">
        <v>0</v>
      </c>
      <c r="I83" s="117">
        <v>1</v>
      </c>
      <c r="J83" s="97">
        <v>0</v>
      </c>
    </row>
    <row r="84" spans="1:10" x14ac:dyDescent="0.35">
      <c r="A84" s="97">
        <v>1</v>
      </c>
      <c r="B84" s="97">
        <v>0</v>
      </c>
      <c r="C84">
        <v>1</v>
      </c>
      <c r="D84">
        <v>0</v>
      </c>
      <c r="G84" s="117">
        <v>1</v>
      </c>
      <c r="H84" s="117">
        <v>0</v>
      </c>
      <c r="I84" s="117">
        <v>1</v>
      </c>
      <c r="J84" s="97">
        <v>0</v>
      </c>
    </row>
    <row r="85" spans="1:10" x14ac:dyDescent="0.35">
      <c r="A85" s="97">
        <v>1</v>
      </c>
      <c r="B85" s="97">
        <v>0</v>
      </c>
      <c r="C85" s="97">
        <v>1</v>
      </c>
      <c r="D85" s="97">
        <v>0</v>
      </c>
      <c r="G85" s="117">
        <v>1</v>
      </c>
      <c r="H85" s="117">
        <v>0</v>
      </c>
      <c r="I85" s="117">
        <v>1</v>
      </c>
      <c r="J85" s="97">
        <v>0</v>
      </c>
    </row>
    <row r="86" spans="1:10" x14ac:dyDescent="0.35">
      <c r="A86" s="97">
        <v>1</v>
      </c>
      <c r="B86" s="97">
        <v>0</v>
      </c>
      <c r="C86" s="97">
        <v>1</v>
      </c>
      <c r="D86" s="97">
        <v>0</v>
      </c>
      <c r="G86" s="117">
        <v>1</v>
      </c>
      <c r="H86" s="117">
        <v>0</v>
      </c>
      <c r="I86" s="88">
        <v>1</v>
      </c>
      <c r="J86">
        <v>0</v>
      </c>
    </row>
    <row r="87" spans="1:10" x14ac:dyDescent="0.35">
      <c r="A87" s="97">
        <v>1</v>
      </c>
      <c r="B87" s="97">
        <v>0</v>
      </c>
      <c r="C87">
        <v>1</v>
      </c>
      <c r="D87">
        <v>0</v>
      </c>
      <c r="G87" s="117">
        <v>1</v>
      </c>
      <c r="H87" s="117">
        <v>0</v>
      </c>
      <c r="I87" s="117">
        <v>1</v>
      </c>
      <c r="J87" s="97">
        <v>0</v>
      </c>
    </row>
    <row r="88" spans="1:10" x14ac:dyDescent="0.35">
      <c r="A88" s="97">
        <v>1</v>
      </c>
      <c r="B88" s="97">
        <v>0</v>
      </c>
      <c r="C88" s="97">
        <v>1</v>
      </c>
      <c r="D88" s="97">
        <v>1</v>
      </c>
      <c r="G88" s="117">
        <v>1</v>
      </c>
      <c r="H88" s="117">
        <v>0</v>
      </c>
      <c r="I88" s="117">
        <v>1</v>
      </c>
      <c r="J88" s="97">
        <v>0</v>
      </c>
    </row>
    <row r="89" spans="1:10" x14ac:dyDescent="0.35">
      <c r="A89" s="97">
        <v>1</v>
      </c>
      <c r="B89" s="97">
        <v>0</v>
      </c>
      <c r="C89" s="97">
        <v>1</v>
      </c>
      <c r="D89" s="97">
        <v>1</v>
      </c>
      <c r="G89" s="117">
        <v>1</v>
      </c>
      <c r="H89" s="117">
        <v>0</v>
      </c>
      <c r="I89" s="88">
        <v>1</v>
      </c>
      <c r="J89">
        <v>0</v>
      </c>
    </row>
    <row r="90" spans="1:10" x14ac:dyDescent="0.35">
      <c r="A90" s="97">
        <v>1</v>
      </c>
      <c r="B90" s="97">
        <v>0</v>
      </c>
      <c r="C90">
        <v>1</v>
      </c>
      <c r="D90">
        <v>1</v>
      </c>
      <c r="G90" s="117">
        <v>1</v>
      </c>
      <c r="H90" s="117">
        <v>0</v>
      </c>
      <c r="I90" s="117">
        <v>1</v>
      </c>
      <c r="J90" s="97">
        <v>1</v>
      </c>
    </row>
    <row r="91" spans="1:10" x14ac:dyDescent="0.35">
      <c r="A91" s="97">
        <v>1</v>
      </c>
      <c r="B91" s="97">
        <v>0</v>
      </c>
      <c r="C91" s="97">
        <v>1</v>
      </c>
      <c r="D91" s="97">
        <v>1</v>
      </c>
      <c r="G91" s="117">
        <v>1</v>
      </c>
      <c r="H91" s="117">
        <v>0</v>
      </c>
      <c r="I91" s="117">
        <v>1</v>
      </c>
      <c r="J91" s="97">
        <v>1</v>
      </c>
    </row>
    <row r="92" spans="1:10" x14ac:dyDescent="0.35">
      <c r="A92" s="97">
        <v>1</v>
      </c>
      <c r="B92" s="97">
        <v>0</v>
      </c>
      <c r="C92" s="97">
        <v>1</v>
      </c>
      <c r="D92" s="146"/>
      <c r="G92" s="117">
        <v>1</v>
      </c>
      <c r="H92" s="117">
        <v>0</v>
      </c>
      <c r="I92" s="88">
        <v>1</v>
      </c>
      <c r="J92">
        <v>1</v>
      </c>
    </row>
    <row r="93" spans="1:10" x14ac:dyDescent="0.35">
      <c r="A93" s="97">
        <v>1</v>
      </c>
      <c r="B93" s="97">
        <v>0</v>
      </c>
      <c r="C93" s="146">
        <v>1</v>
      </c>
      <c r="D93" s="146"/>
      <c r="G93" s="117">
        <v>1</v>
      </c>
      <c r="H93" s="117">
        <v>0</v>
      </c>
      <c r="I93" s="117">
        <v>1</v>
      </c>
      <c r="J93" s="97">
        <v>1</v>
      </c>
    </row>
    <row r="94" spans="1:10" x14ac:dyDescent="0.35">
      <c r="A94" s="97">
        <v>1</v>
      </c>
      <c r="B94" s="97">
        <v>0</v>
      </c>
      <c r="C94" s="113">
        <v>1</v>
      </c>
      <c r="D94" s="113"/>
      <c r="G94" s="117">
        <v>1</v>
      </c>
      <c r="H94" s="117">
        <v>0</v>
      </c>
      <c r="I94" s="117">
        <v>1</v>
      </c>
      <c r="J94" s="146"/>
    </row>
    <row r="95" spans="1:10" x14ac:dyDescent="0.35">
      <c r="A95" s="97">
        <v>1</v>
      </c>
      <c r="B95" s="97">
        <v>0</v>
      </c>
      <c r="C95" s="97">
        <v>1</v>
      </c>
      <c r="G95" s="117">
        <v>1</v>
      </c>
      <c r="H95" s="117">
        <v>0</v>
      </c>
      <c r="I95" s="88">
        <v>1</v>
      </c>
      <c r="J95" s="146"/>
    </row>
    <row r="96" spans="1:10" x14ac:dyDescent="0.35">
      <c r="A96" s="97">
        <v>1</v>
      </c>
      <c r="B96" s="97">
        <v>0</v>
      </c>
      <c r="C96">
        <v>1</v>
      </c>
      <c r="G96" s="117">
        <v>1</v>
      </c>
      <c r="H96" s="117">
        <v>0</v>
      </c>
      <c r="I96" s="117">
        <v>1</v>
      </c>
      <c r="J96" s="113"/>
    </row>
    <row r="97" spans="1:10" x14ac:dyDescent="0.35">
      <c r="A97">
        <v>1</v>
      </c>
      <c r="B97">
        <v>0</v>
      </c>
      <c r="G97" s="117">
        <v>1</v>
      </c>
      <c r="H97" s="117">
        <v>0</v>
      </c>
      <c r="I97" s="117">
        <v>1</v>
      </c>
    </row>
    <row r="98" spans="1:10" x14ac:dyDescent="0.35">
      <c r="A98" s="97">
        <v>1</v>
      </c>
      <c r="B98" s="97">
        <v>0</v>
      </c>
      <c r="G98" s="117">
        <v>1</v>
      </c>
      <c r="H98" s="117">
        <v>0</v>
      </c>
      <c r="I98" s="88">
        <v>1</v>
      </c>
    </row>
    <row r="99" spans="1:10" x14ac:dyDescent="0.35">
      <c r="A99" s="97">
        <v>1</v>
      </c>
      <c r="B99" s="97">
        <v>0</v>
      </c>
      <c r="C99" s="146"/>
      <c r="D99" s="146"/>
      <c r="G99" s="126">
        <v>1</v>
      </c>
      <c r="H99" s="126">
        <v>1</v>
      </c>
      <c r="I99" s="126">
        <v>0</v>
      </c>
      <c r="J99" s="97">
        <v>0</v>
      </c>
    </row>
    <row r="100" spans="1:10" x14ac:dyDescent="0.35">
      <c r="A100" s="97">
        <v>1</v>
      </c>
      <c r="B100" s="97">
        <v>0</v>
      </c>
      <c r="G100" s="126">
        <v>1</v>
      </c>
      <c r="H100" s="126">
        <v>1</v>
      </c>
      <c r="I100" s="126">
        <v>0</v>
      </c>
      <c r="J100" s="97">
        <v>0</v>
      </c>
    </row>
    <row r="101" spans="1:10" x14ac:dyDescent="0.35">
      <c r="A101" s="97">
        <v>1</v>
      </c>
      <c r="B101" s="97">
        <v>0</v>
      </c>
      <c r="G101" s="126">
        <v>1</v>
      </c>
      <c r="H101" s="126">
        <v>1</v>
      </c>
      <c r="I101" s="126">
        <v>0</v>
      </c>
      <c r="J101" s="97">
        <v>0</v>
      </c>
    </row>
    <row r="102" spans="1:10" x14ac:dyDescent="0.35">
      <c r="A102" s="97">
        <v>1</v>
      </c>
      <c r="B102" s="97">
        <v>0</v>
      </c>
      <c r="C102" s="97"/>
      <c r="D102" s="97"/>
      <c r="G102" s="126">
        <v>1</v>
      </c>
      <c r="H102" s="126">
        <v>1</v>
      </c>
      <c r="I102" s="126">
        <v>0</v>
      </c>
      <c r="J102" s="97">
        <v>1</v>
      </c>
    </row>
    <row r="103" spans="1:10" x14ac:dyDescent="0.35">
      <c r="A103" s="97">
        <v>1</v>
      </c>
      <c r="B103" s="97">
        <v>0</v>
      </c>
      <c r="C103" s="113"/>
      <c r="D103" s="97"/>
      <c r="G103" s="126">
        <v>1</v>
      </c>
      <c r="H103" s="126">
        <v>1</v>
      </c>
      <c r="I103" s="76">
        <v>0</v>
      </c>
      <c r="J103">
        <v>1</v>
      </c>
    </row>
    <row r="104" spans="1:10" x14ac:dyDescent="0.35">
      <c r="A104" s="97">
        <v>1</v>
      </c>
      <c r="B104" s="97">
        <v>0</v>
      </c>
      <c r="G104" s="126">
        <v>1</v>
      </c>
      <c r="H104" s="126">
        <v>1</v>
      </c>
      <c r="I104" s="76">
        <v>0</v>
      </c>
      <c r="J104">
        <v>1</v>
      </c>
    </row>
    <row r="105" spans="1:10" x14ac:dyDescent="0.35">
      <c r="A105" s="97">
        <v>1</v>
      </c>
      <c r="B105" s="97">
        <v>1</v>
      </c>
      <c r="C105" s="97">
        <v>0</v>
      </c>
      <c r="D105" s="97">
        <v>0</v>
      </c>
      <c r="G105" s="126">
        <v>1</v>
      </c>
      <c r="H105" s="126">
        <v>1</v>
      </c>
      <c r="I105" s="126">
        <v>0</v>
      </c>
      <c r="J105" s="113"/>
    </row>
    <row r="106" spans="1:10" x14ac:dyDescent="0.35">
      <c r="A106" s="97">
        <v>1</v>
      </c>
      <c r="B106" s="97">
        <v>1</v>
      </c>
      <c r="C106" s="97">
        <v>0</v>
      </c>
      <c r="D106" s="97">
        <v>0</v>
      </c>
      <c r="G106" s="76">
        <v>1</v>
      </c>
      <c r="H106" s="76">
        <v>1</v>
      </c>
      <c r="I106" s="76">
        <v>1</v>
      </c>
    </row>
    <row r="107" spans="1:10" x14ac:dyDescent="0.35">
      <c r="A107" s="97">
        <v>1</v>
      </c>
      <c r="B107" s="97">
        <v>1</v>
      </c>
      <c r="C107" s="97">
        <v>0</v>
      </c>
      <c r="D107" s="97">
        <v>0</v>
      </c>
      <c r="G107" s="126">
        <v>1</v>
      </c>
      <c r="H107" s="126">
        <v>1</v>
      </c>
      <c r="I107" s="126">
        <v>1</v>
      </c>
      <c r="J107" s="113"/>
    </row>
    <row r="108" spans="1:10" x14ac:dyDescent="0.35">
      <c r="A108" s="97">
        <v>1</v>
      </c>
      <c r="B108" s="97">
        <v>1</v>
      </c>
      <c r="C108" s="97">
        <v>0</v>
      </c>
      <c r="D108" s="97">
        <v>1</v>
      </c>
    </row>
    <row r="109" spans="1:10" x14ac:dyDescent="0.35">
      <c r="A109" s="97">
        <v>1</v>
      </c>
      <c r="B109" s="97">
        <v>1</v>
      </c>
      <c r="C109">
        <v>0</v>
      </c>
      <c r="D109">
        <v>1</v>
      </c>
    </row>
    <row r="110" spans="1:10" x14ac:dyDescent="0.35">
      <c r="A110" s="97">
        <v>1</v>
      </c>
      <c r="B110" s="97">
        <v>1</v>
      </c>
      <c r="C110">
        <v>0</v>
      </c>
      <c r="D110">
        <v>1</v>
      </c>
    </row>
    <row r="111" spans="1:10" x14ac:dyDescent="0.35">
      <c r="A111" s="97">
        <v>1</v>
      </c>
      <c r="B111" s="97">
        <v>1</v>
      </c>
      <c r="C111" s="97">
        <v>0</v>
      </c>
      <c r="D111" s="113"/>
    </row>
    <row r="112" spans="1:10" x14ac:dyDescent="0.35">
      <c r="A112">
        <v>1</v>
      </c>
      <c r="B112">
        <v>1</v>
      </c>
      <c r="C112">
        <v>1</v>
      </c>
    </row>
    <row r="113" spans="1:4" x14ac:dyDescent="0.35">
      <c r="A113" s="97">
        <v>1</v>
      </c>
      <c r="B113" s="97">
        <v>1</v>
      </c>
      <c r="C113" s="97">
        <v>1</v>
      </c>
      <c r="D113" s="113"/>
    </row>
    <row r="114" spans="1:4" x14ac:dyDescent="0.35">
      <c r="A114">
        <v>1</v>
      </c>
      <c r="B114">
        <v>1</v>
      </c>
    </row>
    <row r="115" spans="1:4" x14ac:dyDescent="0.35">
      <c r="A115" s="97">
        <v>1</v>
      </c>
      <c r="B115" s="97">
        <v>1</v>
      </c>
    </row>
    <row r="116" spans="1:4" x14ac:dyDescent="0.35">
      <c r="A116" s="97">
        <v>1</v>
      </c>
      <c r="B116" s="97">
        <v>1</v>
      </c>
    </row>
    <row r="117" spans="1:4" x14ac:dyDescent="0.35">
      <c r="A117" s="97">
        <v>1</v>
      </c>
      <c r="B117" s="97">
        <v>1</v>
      </c>
      <c r="C117" s="113"/>
      <c r="D117" s="113"/>
    </row>
    <row r="118" spans="1:4" x14ac:dyDescent="0.35">
      <c r="A118" s="97">
        <v>1</v>
      </c>
      <c r="B118" s="97">
        <v>1</v>
      </c>
      <c r="C118" s="113"/>
      <c r="D118" s="97"/>
    </row>
  </sheetData>
  <sortState xmlns:xlrd2="http://schemas.microsoft.com/office/spreadsheetml/2017/richdata2" ref="M29:N36">
    <sortCondition ref="M29:M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532</v>
      </c>
    </row>
    <row r="2" spans="1:1" x14ac:dyDescent="0.35">
      <c r="A2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</vt:lpstr>
      <vt:lpstr>repTab</vt:lpstr>
      <vt:lpstr>data capt</vt:lpstr>
      <vt:lpstr>tabDenhist</vt:lpstr>
      <vt:lpstr>2020ut</vt:lpstr>
      <vt:lpstr>tabHISTORYlines</vt:lpstr>
      <vt:lpstr>Sheet1</vt:lpstr>
      <vt:lpstr>comments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2017-09-25T18:26:15Z</dcterms:created>
  <dcterms:modified xsi:type="dcterms:W3CDTF">2020-11-03T21:04:11Z</dcterms:modified>
</cp:coreProperties>
</file>